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<sst xmlns="http://schemas.openxmlformats.org/spreadsheetml/2006/main" count="691" uniqueCount="188">
  <si>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</si>
  <si>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</si>
  <si>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</si>
  <si>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</si>
  <si>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</si>
  <si>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</si>
  <si>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</si>
  <si>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</si>
  <si>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</si>
  <si>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</si>
  <si>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</si>
  <si>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</si>
  <si>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</si>
  <si>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</si>
  <si>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</si>
  <si>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</si>
  <si>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</si>
  <si>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</si>
  <si>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</si>
  <si>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</si>
  <si>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</si>
  <si>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</si>
  <si>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</si>
  <si>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</si>
  <si>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</si>
  <si>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</si>
  <si>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</si>
  <si>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</si>
  <si>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</si>
  <si>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</si>
  <si>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</si>
  <si>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</si>
  <si>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</si>
  <si>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</si>
  <si>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</si>
  <si>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</si>
  <si>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</si>
  <si>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</si>
  <si>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</si>
  <si>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</si>
  <si>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</si>
  <si>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</si>
  <si>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</si>
  <si>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</si>
  <si>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</si>
  <si>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</si>
  <si>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</si>
  <si>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</si>
  <si>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</si>
  <si>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</si>
  <si>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</si>
  <si>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</si>
  <si>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</si>
  <si>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</si>
  <si>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</si>
  <si>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</si>
  <si>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</si>
  <si>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</si>
  <si>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</si>
  <si>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</si>
  <si>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</si>
  <si>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</si>
  <si>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</si>
  <si>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</si>
  <si>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</si>
  <si>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</si>
  <si>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</si>
  <si>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</si>
  <si>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</si>
  <si>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</si>
  <si>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</si>
  <si>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</si>
  <si>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</si>
  <si>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</si>
  <si>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</si>
  <si>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</si>
  <si>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</si>
  <si>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</si>
  <si>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</si>
  <si>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</si>
  <si>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</si>
  <si>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</si>
  <si>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</si>
  <si>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</si>
  <si>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</si>
  <si>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</si>
  <si>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</si>
  <si>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</si>
  <si>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</si>
  <si>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</si>
  <si>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</si>
  <si>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</si>
  <si>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</si>
  <si>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</si>
  <si>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</si>
  <si>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</si>
  <si>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</si>
  <si>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</si>
  <si>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</si>
  <si>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</si>
  <si>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</si>
  <si>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</si>
  <si>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</si>
  <si>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</si>
  <si>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</si>
  <si>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</si>
  <si>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</si>
  <si>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</si>
  <si>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</si>
  <si>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</si>
  <si>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</si>
  <si>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</si>
  <si>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</si>
  <si>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</si>
  <si>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</si>
  <si>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</si>
  <si>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</si>
  <si>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</si>
  <si>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</si>
  <si>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</si>
  <si>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</si>
  <si>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</si>
  <si>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</si>
  <si>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</si>
  <si>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</si>
  <si>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2DESCARGA6:20AM</t>
  </si>
  <si>
    <t>C-9</t>
  </si>
  <si>
    <t>6:35AM</t>
  </si>
  <si>
    <t>7:55AM</t>
  </si>
  <si>
    <t>8:15AM</t>
  </si>
  <si>
    <t>2DESCARGA8:15AM</t>
  </si>
  <si>
    <t>B-9</t>
  </si>
  <si>
    <t>9:55AM</t>
  </si>
  <si>
    <t>11:00AM</t>
  </si>
  <si>
    <t>11.50AM</t>
  </si>
  <si>
    <t>11.15AM</t>
  </si>
  <si>
    <t>12.00PM</t>
  </si>
  <si>
    <t>12.30PM</t>
  </si>
  <si>
    <t>SEMILLA12.03PM</t>
  </si>
  <si>
    <t>CORTE12.52PM</t>
  </si>
  <si>
    <t>1.00PM</t>
  </si>
  <si>
    <t>1.15PM</t>
  </si>
  <si>
    <t>1.20PM</t>
  </si>
  <si>
    <t>1DESCARGA2.05PM</t>
  </si>
  <si>
    <t>2.20PM</t>
  </si>
  <si>
    <t>2.40PM</t>
  </si>
  <si>
    <t>3.00PM</t>
  </si>
  <si>
    <t>3.20PM</t>
  </si>
  <si>
    <t>3.40PM</t>
  </si>
  <si>
    <t>4.40PM</t>
  </si>
  <si>
    <t>5.00PM</t>
  </si>
  <si>
    <t>5.10PM</t>
  </si>
  <si>
    <t>5.20PM</t>
  </si>
  <si>
    <t>5.30PM</t>
  </si>
  <si>
    <t>6.25PM</t>
  </si>
  <si>
    <t>6.35PM</t>
  </si>
  <si>
    <t>6.55PM</t>
  </si>
  <si>
    <t>7.05PM</t>
  </si>
  <si>
    <t>7.35PM</t>
  </si>
  <si>
    <t>7.55PM</t>
  </si>
  <si>
    <t>II DESCARGA7.40PM</t>
  </si>
  <si>
    <t>8.30PM</t>
  </si>
  <si>
    <t>8.45PM</t>
  </si>
  <si>
    <t>9.05PM</t>
  </si>
  <si>
    <t>9.20PM</t>
  </si>
  <si>
    <t>SEMILLA9.30PM</t>
  </si>
  <si>
    <t>9.50PM</t>
  </si>
  <si>
    <t>9.55PM</t>
  </si>
  <si>
    <t>CORTE10.35PM</t>
  </si>
  <si>
    <t>10.00PM</t>
  </si>
  <si>
    <t>10.45PM</t>
  </si>
  <si>
    <t>SEMILLA10.55PM</t>
  </si>
  <si>
    <t>B8</t>
  </si>
  <si>
    <t>11.00PM</t>
  </si>
  <si>
    <t>11:10PM</t>
  </si>
  <si>
    <t>11:37AM</t>
  </si>
  <si>
    <t>CORTE</t>
  </si>
  <si>
    <t>B-8</t>
  </si>
  <si>
    <t>11:50PM</t>
  </si>
  <si>
    <t>12:25AM</t>
  </si>
  <si>
    <t>12:15AM</t>
  </si>
  <si>
    <t>12:45 AM 1 DESCARGA</t>
  </si>
  <si>
    <t>1 DESCARGA</t>
  </si>
  <si>
    <t>2:15AM</t>
  </si>
  <si>
    <t>2 DESCARGA</t>
  </si>
  <si>
    <t>5:10AM</t>
  </si>
  <si>
    <t>5:25AM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</si>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</sst>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Q30" sqref="Q3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51</v>
      </c>
      <c r="D3" s="57" t="s">
        <v>78</v>
      </c>
      <c r="E3" s="29">
        <v>44517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17.25</v>
      </c>
      <c r="C6" s="2">
        <v>15.41</v>
      </c>
      <c r="D6" s="26">
        <f>IF(B6&gt;0,C6/B6*100,0)</f>
        <v>89.333333333333329</v>
      </c>
      <c r="E6" s="2">
        <v>5.6</v>
      </c>
      <c r="F6" s="97"/>
      <c r="G6" s="7" t="s">
        <v>123</v>
      </c>
      <c r="H6" s="3" t="s">
        <v>124</v>
      </c>
      <c r="I6" s="3">
        <v>8</v>
      </c>
      <c r="J6" s="3">
        <v>3003</v>
      </c>
      <c r="K6" s="3">
        <v>2800</v>
      </c>
      <c r="L6" s="8">
        <v>90.7</v>
      </c>
      <c r="M6" s="2">
        <v>78.36</v>
      </c>
      <c r="N6" s="137">
        <f t="shared" ref="N6:N69" si="0">IF(L6&gt;0,M6/L6*100,0)</f>
        <v>86.3947078280044</v>
      </c>
      <c r="O6" s="9" t="s">
        <v>114</v>
      </c>
      <c r="P6" s="2">
        <v>63.6</v>
      </c>
      <c r="Q6" s="2">
        <v>55.78</v>
      </c>
      <c r="R6" s="137">
        <f t="shared" ref="R6:R10" si="1">IF(P6&gt;0,Q6/P6*100,0)</f>
        <v>87.704402515723274</v>
      </c>
      <c r="S6" s="9" t="s">
        <v>24</v>
      </c>
      <c r="T6" s="68">
        <v>7.3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17.440000000000001</v>
      </c>
      <c r="C7" s="2">
        <v>15.44</v>
      </c>
      <c r="D7" s="26">
        <f t="shared" ref="D7:D12" si="2">IF(B7&gt;0,C7/B7*100,0)</f>
        <v>88.532110091743107</v>
      </c>
      <c r="E7" s="2">
        <v>5.7</v>
      </c>
      <c r="F7" s="97"/>
      <c r="G7" s="7" t="s">
        <v>127</v>
      </c>
      <c r="H7" s="3" t="s">
        <v>124</v>
      </c>
      <c r="I7" s="1">
        <v>2</v>
      </c>
      <c r="J7" s="1">
        <v>3004</v>
      </c>
      <c r="K7" s="1">
        <v>900</v>
      </c>
      <c r="L7" s="2">
        <v>91.48</v>
      </c>
      <c r="M7" s="2">
        <v>79.08</v>
      </c>
      <c r="N7" s="137">
        <f t="shared" si="0"/>
        <v>86.445124617402698</v>
      </c>
      <c r="O7" s="119" t="s">
        <v>115</v>
      </c>
      <c r="P7" s="2">
        <v>65.3</v>
      </c>
      <c r="Q7" s="2">
        <v>58.16</v>
      </c>
      <c r="R7" s="137">
        <f t="shared" si="1"/>
        <v>89.065849923430321</v>
      </c>
      <c r="S7" s="9" t="s">
        <v>25</v>
      </c>
      <c r="T7" s="68">
        <v>7.3</v>
      </c>
      <c r="U7" s="9" t="s">
        <v>25</v>
      </c>
      <c r="V7" s="68">
        <v>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17.77</v>
      </c>
      <c r="C8" s="2">
        <v>15.36</v>
      </c>
      <c r="D8" s="26">
        <f t="shared" si="2"/>
        <v>86.437816544738325</v>
      </c>
      <c r="E8" s="2">
        <v>5.7</v>
      </c>
      <c r="F8" s="97"/>
      <c r="G8" s="7">
        <v>0.30208333333333331</v>
      </c>
      <c r="H8" s="3" t="s">
        <v>124</v>
      </c>
      <c r="I8" s="1">
        <v>4</v>
      </c>
      <c r="J8" s="1">
        <v>3005</v>
      </c>
      <c r="K8" s="1">
        <v>900</v>
      </c>
      <c r="L8" s="2">
        <v>91.8</v>
      </c>
      <c r="M8" s="2">
        <v>79.16</v>
      </c>
      <c r="N8" s="137">
        <f t="shared" si="0"/>
        <v>86.230936819172115</v>
      </c>
      <c r="O8" s="9" t="s">
        <v>116</v>
      </c>
      <c r="P8" s="2">
        <v>65.27</v>
      </c>
      <c r="Q8" s="2">
        <v>58.3</v>
      </c>
      <c r="R8" s="137">
        <f t="shared" si="1"/>
        <v>89.321280833461017</v>
      </c>
      <c r="S8" s="9" t="s">
        <v>26</v>
      </c>
      <c r="T8" s="68">
        <v>7.2</v>
      </c>
      <c r="U8" s="9" t="s">
        <v>26</v>
      </c>
      <c r="V8" s="68">
        <v>6.9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18.100000000000001</v>
      </c>
      <c r="C9" s="2">
        <v>15.88</v>
      </c>
      <c r="D9" s="26">
        <f t="shared" si="2"/>
        <v>87.734806629834253</v>
      </c>
      <c r="E9" s="2">
        <v>5.5</v>
      </c>
      <c r="F9" s="97"/>
      <c r="G9" s="7">
        <v>0.3125</v>
      </c>
      <c r="H9" s="3" t="s">
        <v>124</v>
      </c>
      <c r="I9" s="1">
        <v>6</v>
      </c>
      <c r="J9" s="1">
        <v>3006</v>
      </c>
      <c r="K9" s="1">
        <v>1200</v>
      </c>
      <c r="L9" s="2">
        <v>91.18</v>
      </c>
      <c r="M9" s="2">
        <v>77.959999999999994</v>
      </c>
      <c r="N9" s="137">
        <f t="shared" si="0"/>
        <v>85.501206404913347</v>
      </c>
      <c r="O9" s="9" t="s">
        <v>117</v>
      </c>
      <c r="P9" s="2">
        <v>63.21</v>
      </c>
      <c r="Q9" s="2">
        <v>55.5</v>
      </c>
      <c r="R9" s="137">
        <f t="shared" si="1"/>
        <v>87.802562885619366</v>
      </c>
      <c r="S9" s="9" t="s">
        <v>39</v>
      </c>
      <c r="T9" s="68">
        <v>7.2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17.75</v>
      </c>
      <c r="C10" s="2">
        <v>15.43</v>
      </c>
      <c r="D10" s="26">
        <f t="shared" si="2"/>
        <v>86.929577464788736</v>
      </c>
      <c r="E10" s="2">
        <v>5.5</v>
      </c>
      <c r="F10" s="97"/>
      <c r="G10" s="7" t="s">
        <v>128</v>
      </c>
      <c r="H10" s="3" t="s">
        <v>124</v>
      </c>
      <c r="I10" s="1">
        <v>8</v>
      </c>
      <c r="J10" s="1">
        <v>3007</v>
      </c>
      <c r="K10" s="1">
        <v>2800</v>
      </c>
      <c r="L10" s="2">
        <v>90.98</v>
      </c>
      <c r="M10" s="2">
        <v>78.8</v>
      </c>
      <c r="N10" s="137">
        <f t="shared" si="0"/>
        <v>86.612442295009885</v>
      </c>
      <c r="O10" s="28" t="s">
        <v>4</v>
      </c>
      <c r="P10" s="25">
        <f t="shared" ref="P10" si="3">AVERAGE(P4:P9)</f>
        <v>64.344999999999999</v>
      </c>
      <c r="Q10" s="25">
        <f t="shared" ref="Q10" si="4">AVERAGE(Q4:Q9)</f>
        <v>56.935000000000002</v>
      </c>
      <c r="R10" s="137">
        <f t="shared" si="1"/>
        <v>88.483953687155179</v>
      </c>
      <c r="S10" s="9" t="s">
        <v>40</v>
      </c>
      <c r="T10" s="68">
        <v>7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17.12</v>
      </c>
      <c r="C11" s="2">
        <v>14.98</v>
      </c>
      <c r="D11" s="26">
        <f t="shared" si="2"/>
        <v>87.5</v>
      </c>
      <c r="E11" s="2">
        <v>5.5</v>
      </c>
      <c r="F11" s="97"/>
      <c r="G11" s="7" t="s">
        <v>129</v>
      </c>
      <c r="H11" s="3" t="s">
        <v>124</v>
      </c>
      <c r="I11" s="1">
        <v>7</v>
      </c>
      <c r="J11" s="1">
        <v>3008</v>
      </c>
      <c r="K11" s="1">
        <v>1800</v>
      </c>
      <c r="L11" s="2">
        <v>91.28</v>
      </c>
      <c r="M11" s="2">
        <v>78.599999999999994</v>
      </c>
      <c r="N11" s="137">
        <f t="shared" si="0"/>
        <v>86.108676599474137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17.571666666666669</v>
      </c>
      <c r="C12" s="25">
        <f>AVERAGE(C6:C11)</f>
        <v>15.41666666666667</v>
      </c>
      <c r="D12" s="26">
        <f t="shared" si="2"/>
        <v>87.735938537418207</v>
      </c>
      <c r="E12" s="25">
        <f>AVERAGE(E6:E11)</f>
        <v>5.583333333333333</v>
      </c>
      <c r="F12" s="25"/>
      <c r="G12" s="7">
        <v>0.35069444444444442</v>
      </c>
      <c r="H12" s="3" t="s">
        <v>124</v>
      </c>
      <c r="I12" s="1">
        <v>3</v>
      </c>
      <c r="J12" s="1">
        <v>3009</v>
      </c>
      <c r="K12" s="1">
        <v>900</v>
      </c>
      <c r="L12" s="2">
        <v>91.68</v>
      </c>
      <c r="M12" s="2">
        <v>78.2</v>
      </c>
      <c r="N12" s="137">
        <f t="shared" si="0"/>
        <v>85.296684118673653</v>
      </c>
      <c r="O12" s="159" t="s">
        <v>66</v>
      </c>
      <c r="P12" s="160"/>
      <c r="Q12" s="160"/>
      <c r="R12" s="161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0.37152777777777773</v>
      </c>
      <c r="H13" s="3" t="s">
        <v>124</v>
      </c>
      <c r="I13" s="3">
        <v>2</v>
      </c>
      <c r="J13" s="3">
        <v>3010</v>
      </c>
      <c r="K13" s="3">
        <v>900</v>
      </c>
      <c r="L13" s="8">
        <v>91.08</v>
      </c>
      <c r="M13" s="2">
        <v>78.52</v>
      </c>
      <c r="N13" s="137">
        <f t="shared" si="0"/>
        <v>86.209925340360115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18.649999999999999</v>
      </c>
      <c r="C14" s="2">
        <v>16.420000000000002</v>
      </c>
      <c r="D14" s="26">
        <f t="shared" ref="D14:D78" si="5">IF(B14&gt;0,C14/B14*100,0)</f>
        <v>88.042895442359267</v>
      </c>
      <c r="E14" s="2">
        <v>5.3</v>
      </c>
      <c r="F14" s="97"/>
      <c r="G14" s="7">
        <v>0.3923611111111111</v>
      </c>
      <c r="H14" s="3" t="s">
        <v>124</v>
      </c>
      <c r="I14" s="3">
        <v>4</v>
      </c>
      <c r="J14" s="3">
        <v>3011</v>
      </c>
      <c r="K14" s="3">
        <v>900</v>
      </c>
      <c r="L14" s="8">
        <v>91.2</v>
      </c>
      <c r="M14" s="2">
        <v>78.08</v>
      </c>
      <c r="N14" s="137">
        <f t="shared" si="0"/>
        <v>85.614035087719301</v>
      </c>
      <c r="O14" s="9" t="s">
        <v>114</v>
      </c>
      <c r="P14" s="5">
        <v>73.05</v>
      </c>
      <c r="Q14" s="5">
        <v>52.34</v>
      </c>
      <c r="R14" s="137">
        <f t="shared" ref="R14:R17" si="6">IF(P14&gt;0,Q14/P14*100,0)</f>
        <v>71.649555099247095</v>
      </c>
      <c r="S14" s="9" t="s">
        <v>56</v>
      </c>
      <c r="T14" s="68">
        <v>7.8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18.62</v>
      </c>
      <c r="C15" s="2">
        <v>16.3</v>
      </c>
      <c r="D15" s="26">
        <f t="shared" si="5"/>
        <v>87.540279269602578</v>
      </c>
      <c r="E15" s="2">
        <v>5.3</v>
      </c>
      <c r="F15" s="97"/>
      <c r="G15" s="7">
        <v>0.3923611111111111</v>
      </c>
      <c r="H15" s="3" t="s">
        <v>124</v>
      </c>
      <c r="I15" s="3">
        <v>6</v>
      </c>
      <c r="J15" s="3">
        <v>3012</v>
      </c>
      <c r="K15" s="3">
        <v>1200</v>
      </c>
      <c r="L15" s="8">
        <v>91</v>
      </c>
      <c r="M15" s="2">
        <v>77.959999999999994</v>
      </c>
      <c r="N15" s="137">
        <f t="shared" si="0"/>
        <v>85.670329670329664</v>
      </c>
      <c r="O15" s="119" t="s">
        <v>115</v>
      </c>
      <c r="P15" s="5">
        <v>75.510000000000005</v>
      </c>
      <c r="Q15" s="5">
        <v>53.28</v>
      </c>
      <c r="R15" s="137">
        <f t="shared" si="6"/>
        <v>70.560190703218112</v>
      </c>
      <c r="S15" s="9" t="s">
        <v>19</v>
      </c>
      <c r="T15" s="68">
        <v>7.2</v>
      </c>
      <c r="U15" s="9" t="s">
        <v>19</v>
      </c>
      <c r="V15" s="68">
        <v>7.1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18.329999999999998</v>
      </c>
      <c r="C16" s="2">
        <v>16.09</v>
      </c>
      <c r="D16" s="26">
        <f t="shared" si="5"/>
        <v>87.779596290234593</v>
      </c>
      <c r="E16" s="2">
        <v>5.5</v>
      </c>
      <c r="F16" s="97"/>
      <c r="G16" s="7" t="s">
        <v>132</v>
      </c>
      <c r="H16" s="3" t="s">
        <v>124</v>
      </c>
      <c r="I16" s="3">
        <v>8</v>
      </c>
      <c r="J16" s="3">
        <v>3013</v>
      </c>
      <c r="K16" s="3">
        <v>2800</v>
      </c>
      <c r="L16" s="8">
        <v>91.18</v>
      </c>
      <c r="M16" s="2">
        <v>79.84</v>
      </c>
      <c r="N16" s="137">
        <f t="shared" si="0"/>
        <v>87.563062075016447</v>
      </c>
      <c r="O16" s="9" t="s">
        <v>116</v>
      </c>
      <c r="P16" s="5">
        <v>73.8</v>
      </c>
      <c r="Q16" s="5">
        <v>51.42</v>
      </c>
      <c r="R16" s="137">
        <f t="shared" si="6"/>
        <v>69.674796747967477</v>
      </c>
      <c r="S16" s="9" t="s">
        <v>42</v>
      </c>
      <c r="T16" s="68">
        <v>7.1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18.739999999999998</v>
      </c>
      <c r="C17" s="2">
        <v>16.59</v>
      </c>
      <c r="D17" s="26">
        <f t="shared" si="5"/>
        <v>88.527214514407689</v>
      </c>
      <c r="E17" s="2">
        <v>5.2</v>
      </c>
      <c r="F17" s="97"/>
      <c r="G17" s="7" t="s">
        <v>133</v>
      </c>
      <c r="H17" s="3" t="s">
        <v>124</v>
      </c>
      <c r="I17" s="3">
        <v>2</v>
      </c>
      <c r="J17" s="3">
        <v>3014</v>
      </c>
      <c r="K17" s="3">
        <v>900</v>
      </c>
      <c r="L17" s="8">
        <v>91.36</v>
      </c>
      <c r="M17" s="2">
        <v>80.08</v>
      </c>
      <c r="N17" s="137">
        <f t="shared" si="0"/>
        <v>87.65323992994746</v>
      </c>
      <c r="O17" s="9" t="s">
        <v>117</v>
      </c>
      <c r="P17" s="5">
        <v>75.260000000000005</v>
      </c>
      <c r="Q17" s="5">
        <v>52.04</v>
      </c>
      <c r="R17" s="137">
        <f t="shared" si="6"/>
        <v>69.146957214988035</v>
      </c>
      <c r="S17" s="99" t="s">
        <v>20</v>
      </c>
      <c r="T17" s="68">
        <v>7.2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18.760000000000002</v>
      </c>
      <c r="C18" s="2">
        <v>16.3</v>
      </c>
      <c r="D18" s="26">
        <f t="shared" si="5"/>
        <v>86.886993603411511</v>
      </c>
      <c r="E18" s="2">
        <v>5.5</v>
      </c>
      <c r="F18" s="97"/>
      <c r="G18" s="7" t="s">
        <v>133</v>
      </c>
      <c r="H18" s="3" t="s">
        <v>124</v>
      </c>
      <c r="I18" s="3">
        <v>8</v>
      </c>
      <c r="J18" s="3">
        <v>3015</v>
      </c>
      <c r="K18" s="3">
        <v>2800</v>
      </c>
      <c r="L18" s="8">
        <v>91.34</v>
      </c>
      <c r="M18" s="2">
        <v>78.92</v>
      </c>
      <c r="N18" s="137">
        <f t="shared" si="0"/>
        <v>86.402452375738989</v>
      </c>
      <c r="O18" s="28" t="s">
        <v>4</v>
      </c>
      <c r="P18" s="25">
        <f t="shared" ref="P18" si="7">AVERAGE(P12:P17)</f>
        <v>74.405000000000001</v>
      </c>
      <c r="Q18" s="25">
        <f t="shared" ref="Q18" si="8">AVERAGE(Q12:Q17)</f>
        <v>52.27</v>
      </c>
      <c r="R18" s="137">
        <f t="shared" ref="R18" si="9">IF(P18&gt;0,Q18/P18*100,0)</f>
        <v>70.25065519790337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18.7</v>
      </c>
      <c r="C19" s="2">
        <v>16.61</v>
      </c>
      <c r="D19" s="26">
        <f t="shared" si="5"/>
        <v>88.823529411764696</v>
      </c>
      <c r="E19" s="2">
        <v>5.4</v>
      </c>
      <c r="F19" s="97"/>
      <c r="G19" s="7" t="s">
        <v>134</v>
      </c>
      <c r="H19" s="3" t="s">
        <v>124</v>
      </c>
      <c r="I19" s="4">
        <v>6</v>
      </c>
      <c r="J19" s="4">
        <v>3016</v>
      </c>
      <c r="K19" s="4">
        <v>1200</v>
      </c>
      <c r="L19" s="5">
        <v>91.02</v>
      </c>
      <c r="M19" s="2">
        <v>78.28</v>
      </c>
      <c r="N19" s="137">
        <f t="shared" si="0"/>
        <v>86.003076246978694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18.633333333333333</v>
      </c>
      <c r="C20" s="25">
        <f>AVERAGE(C14:C19)</f>
        <v>16.385000000000002</v>
      </c>
      <c r="D20" s="26">
        <f t="shared" si="5"/>
        <v>87.933810375670845</v>
      </c>
      <c r="E20" s="25">
        <f>AVERAGE(E14:E19)</f>
        <v>5.3666666666666671</v>
      </c>
      <c r="F20" s="25"/>
      <c r="G20" s="7" t="s">
        <v>135</v>
      </c>
      <c r="H20" s="3" t="s">
        <v>124</v>
      </c>
      <c r="I20" s="3">
        <v>3</v>
      </c>
      <c r="J20" s="3">
        <v>3017</v>
      </c>
      <c r="K20" s="3">
        <v>900</v>
      </c>
      <c r="L20" s="8">
        <v>91.72</v>
      </c>
      <c r="M20" s="2">
        <v>78.28</v>
      </c>
      <c r="N20" s="137">
        <f t="shared" si="0"/>
        <v>85.346707370257306</v>
      </c>
      <c r="O20" s="159" t="s">
        <v>102</v>
      </c>
      <c r="P20" s="160"/>
      <c r="Q20" s="160"/>
      <c r="R20" s="161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124</v>
      </c>
      <c r="I21" s="3">
        <v>4</v>
      </c>
      <c r="J21" s="3">
        <v>3018</v>
      </c>
      <c r="K21" s="3">
        <v>900</v>
      </c>
      <c r="L21" s="8">
        <v>91.24</v>
      </c>
      <c r="M21" s="2">
        <v>77.040000000000006</v>
      </c>
      <c r="N21" s="137">
        <f t="shared" si="0"/>
        <v>84.436650591845691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13.51</v>
      </c>
      <c r="C22" s="2">
        <v>11.55</v>
      </c>
      <c r="D22" s="26">
        <f t="shared" si="5"/>
        <v>85.492227979274617</v>
      </c>
      <c r="E22" s="2">
        <v>5.5</v>
      </c>
      <c r="F22" s="97"/>
      <c r="G22" s="7" t="s">
        <v>137</v>
      </c>
      <c r="H22" s="3" t="s">
        <v>124</v>
      </c>
      <c r="I22" s="3">
        <v>8</v>
      </c>
      <c r="J22" s="3">
        <v>3019</v>
      </c>
      <c r="K22" s="3">
        <v>2800</v>
      </c>
      <c r="L22" s="8">
        <v>92.14</v>
      </c>
      <c r="M22" s="2">
        <v>78.599999999999994</v>
      </c>
      <c r="N22" s="137">
        <f t="shared" si="0"/>
        <v>85.304970696765778</v>
      </c>
      <c r="O22" s="9" t="s">
        <v>114</v>
      </c>
      <c r="P22" s="8">
        <v>75.16</v>
      </c>
      <c r="Q22" s="8">
        <v>39.700000000000003</v>
      </c>
      <c r="R22" s="137">
        <f t="shared" ref="R22:R25" si="10">IF(P22&gt;0,Q22/P22*100,0)</f>
        <v>52.820649281532738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13.46</v>
      </c>
      <c r="C23" s="2">
        <v>11.6</v>
      </c>
      <c r="D23" s="26">
        <f t="shared" si="5"/>
        <v>86.181277860326887</v>
      </c>
      <c r="E23" s="2">
        <v>5.6</v>
      </c>
      <c r="F23" s="97"/>
      <c r="G23" s="7" t="s">
        <v>137</v>
      </c>
      <c r="H23" s="3" t="s">
        <v>124</v>
      </c>
      <c r="I23" s="3">
        <v>7</v>
      </c>
      <c r="J23" s="3">
        <v>3020</v>
      </c>
      <c r="K23" s="3">
        <v>1800</v>
      </c>
      <c r="L23" s="8">
        <v>90.58</v>
      </c>
      <c r="M23" s="2">
        <v>78.040000000000006</v>
      </c>
      <c r="N23" s="137">
        <f t="shared" si="0"/>
        <v>86.155884301170246</v>
      </c>
      <c r="O23" s="119" t="s">
        <v>115</v>
      </c>
      <c r="P23" s="8">
        <v>75.959999999999994</v>
      </c>
      <c r="Q23" s="8">
        <v>39.14</v>
      </c>
      <c r="R23" s="137">
        <f t="shared" si="10"/>
        <v>51.527119536598207</v>
      </c>
      <c r="S23" s="9" t="s">
        <v>28</v>
      </c>
      <c r="T23" s="68">
        <v>7.3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13.41</v>
      </c>
      <c r="C24" s="2">
        <v>11.52</v>
      </c>
      <c r="D24" s="26">
        <f t="shared" si="5"/>
        <v>85.90604026845638</v>
      </c>
      <c r="E24" s="2">
        <v>5.7</v>
      </c>
      <c r="F24" s="97"/>
      <c r="G24" s="7" t="s">
        <v>140</v>
      </c>
      <c r="H24" s="3" t="s">
        <v>124</v>
      </c>
      <c r="I24" s="3">
        <v>2</v>
      </c>
      <c r="J24" s="3">
        <v>3021</v>
      </c>
      <c r="K24" s="3">
        <v>900</v>
      </c>
      <c r="L24" s="8">
        <v>92.32</v>
      </c>
      <c r="M24" s="2">
        <v>78.8</v>
      </c>
      <c r="N24" s="137">
        <f t="shared" si="0"/>
        <v>85.355285961871758</v>
      </c>
      <c r="O24" s="9" t="s">
        <v>116</v>
      </c>
      <c r="P24" s="8">
        <v>75.069999999999993</v>
      </c>
      <c r="Q24" s="8">
        <v>39.659999999999997</v>
      </c>
      <c r="R24" s="137">
        <f>IF(P24&gt;0,Q24/P24*100,0)</f>
        <v>52.830691354735585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13.08</v>
      </c>
      <c r="C25" s="2">
        <v>11.12</v>
      </c>
      <c r="D25" s="26">
        <f t="shared" si="5"/>
        <v>85.015290519877666</v>
      </c>
      <c r="E25" s="2">
        <v>6.9</v>
      </c>
      <c r="F25" s="97"/>
      <c r="G25" s="7" t="s">
        <v>141</v>
      </c>
      <c r="H25" s="3" t="s">
        <v>124</v>
      </c>
      <c r="I25" s="3">
        <v>3</v>
      </c>
      <c r="J25" s="3">
        <v>3022</v>
      </c>
      <c r="K25" s="3">
        <v>900</v>
      </c>
      <c r="L25" s="8">
        <v>92.2</v>
      </c>
      <c r="M25" s="2">
        <v>77.88</v>
      </c>
      <c r="N25" s="137">
        <f t="shared" si="0"/>
        <v>84.468546637744026</v>
      </c>
      <c r="O25" s="9" t="s">
        <v>117</v>
      </c>
      <c r="P25" s="8">
        <v>75.260000000000005</v>
      </c>
      <c r="Q25" s="8">
        <v>39.04</v>
      </c>
      <c r="R25" s="137">
        <f t="shared" si="10"/>
        <v>51.873505182035608</v>
      </c>
      <c r="S25" s="9" t="s">
        <v>63</v>
      </c>
      <c r="T25" s="68">
        <v>7</v>
      </c>
      <c r="U25" s="9" t="s">
        <v>63</v>
      </c>
      <c r="V25" s="68">
        <v>6.8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13.56</v>
      </c>
      <c r="C26" s="2">
        <v>11.6</v>
      </c>
      <c r="D26" s="26">
        <f t="shared" si="5"/>
        <v>85.545722713864308</v>
      </c>
      <c r="E26" s="2">
        <v>5.8</v>
      </c>
      <c r="F26" s="97"/>
      <c r="G26" s="7" t="s">
        <v>142</v>
      </c>
      <c r="H26" s="3" t="s">
        <v>124</v>
      </c>
      <c r="I26" s="3">
        <v>6</v>
      </c>
      <c r="J26" s="3">
        <v>3023</v>
      </c>
      <c r="K26" s="3">
        <v>1100</v>
      </c>
      <c r="L26" s="8">
        <v>90.92</v>
      </c>
      <c r="M26" s="2">
        <v>77.08</v>
      </c>
      <c r="N26" s="137">
        <f t="shared" si="0"/>
        <v>84.777826660800699</v>
      </c>
      <c r="O26" s="28" t="s">
        <v>4</v>
      </c>
      <c r="P26" s="25">
        <f t="shared" ref="P26" si="11">AVERAGE(P20:P25)</f>
        <v>75.362499999999997</v>
      </c>
      <c r="Q26" s="25">
        <f t="shared" ref="Q26" si="12">AVERAGE(Q20:Q25)</f>
        <v>39.384999999999998</v>
      </c>
      <c r="R26" s="137">
        <f>IF(P26&gt;0,Q26/P26*100,0)</f>
        <v>52.260739757837115</v>
      </c>
      <c r="S26" s="9" t="s">
        <v>31</v>
      </c>
      <c r="T26" s="68">
        <v>7.4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13.58</v>
      </c>
      <c r="C27" s="2">
        <v>11.57</v>
      </c>
      <c r="D27" s="26">
        <f t="shared" si="5"/>
        <v>85.198821796759944</v>
      </c>
      <c r="E27" s="2">
        <v>5.5</v>
      </c>
      <c r="F27" s="97"/>
      <c r="G27" s="7" t="s">
        <v>144</v>
      </c>
      <c r="H27" s="3" t="s">
        <v>124</v>
      </c>
      <c r="I27" s="3">
        <v>4</v>
      </c>
      <c r="J27" s="3">
        <v>3024</v>
      </c>
      <c r="K27" s="3">
        <v>900</v>
      </c>
      <c r="L27" s="2">
        <v>91.22</v>
      </c>
      <c r="M27" s="2">
        <v>77.040000000000006</v>
      </c>
      <c r="N27" s="137">
        <f t="shared" si="0"/>
        <v>84.455163341372526</v>
      </c>
      <c r="O27" s="9" t="s">
        <v>0</v>
      </c>
      <c r="P27" s="12"/>
      <c r="Q27" s="12"/>
      <c r="R27" s="54"/>
      <c r="S27" s="9" t="s">
        <v>32</v>
      </c>
      <c r="T27" s="68">
        <v>7.7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13.433333333333332</v>
      </c>
      <c r="C28" s="25">
        <f>AVERAGE(C22:C27)</f>
        <v>11.493333333333334</v>
      </c>
      <c r="D28" s="26">
        <f t="shared" si="5"/>
        <v>85.558312655086866</v>
      </c>
      <c r="E28" s="25">
        <f>AVERAGE(E22:E27)</f>
        <v>5.833333333333333</v>
      </c>
      <c r="F28" s="25"/>
      <c r="G28" s="7" t="s">
        <v>145</v>
      </c>
      <c r="H28" s="3" t="s">
        <v>124</v>
      </c>
      <c r="I28" s="3">
        <v>2</v>
      </c>
      <c r="J28" s="3">
        <v>3025</v>
      </c>
      <c r="K28" s="3">
        <v>900</v>
      </c>
      <c r="L28" s="8">
        <v>91.86</v>
      </c>
      <c r="M28" s="2">
        <v>78.92</v>
      </c>
      <c r="N28" s="137">
        <f t="shared" si="0"/>
        <v>85.913346396690613</v>
      </c>
      <c r="O28" s="166" t="s">
        <v>67</v>
      </c>
      <c r="P28" s="167"/>
      <c r="Q28" s="167"/>
      <c r="R28" s="168"/>
      <c r="S28" s="9" t="s">
        <v>33</v>
      </c>
      <c r="T28" s="68">
        <v>7.3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145</v>
      </c>
      <c r="H29" s="3" t="s">
        <v>124</v>
      </c>
      <c r="I29" s="3">
        <v>8</v>
      </c>
      <c r="J29" s="3">
        <v>3026</v>
      </c>
      <c r="K29" s="75">
        <v>2800</v>
      </c>
      <c r="L29" s="76">
        <v>92.8</v>
      </c>
      <c r="M29" s="2">
        <v>78.48</v>
      </c>
      <c r="N29" s="137">
        <f t="shared" si="0"/>
        <v>84.568965517241395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6.9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3.02</v>
      </c>
      <c r="C30" s="2">
        <v>2.35</v>
      </c>
      <c r="D30" s="26">
        <f t="shared" si="5"/>
        <v>77.814569536423832</v>
      </c>
      <c r="E30" s="2">
        <v>6.6</v>
      </c>
      <c r="F30" s="97"/>
      <c r="G30" s="7" t="s">
        <v>146</v>
      </c>
      <c r="H30" s="3" t="s">
        <v>124</v>
      </c>
      <c r="I30" s="3">
        <v>6</v>
      </c>
      <c r="J30" s="3">
        <v>3027</v>
      </c>
      <c r="K30" s="3">
        <v>1100</v>
      </c>
      <c r="L30" s="2">
        <v>91.5</v>
      </c>
      <c r="M30" s="2">
        <v>77.92</v>
      </c>
      <c r="N30" s="137">
        <f t="shared" si="0"/>
        <v>85.158469945355193</v>
      </c>
      <c r="O30" s="54" t="s">
        <v>14</v>
      </c>
      <c r="P30" s="2">
        <v>82.96</v>
      </c>
      <c r="Q30" s="2">
        <v>31.12</v>
      </c>
      <c r="R30" s="137">
        <f t="shared" ref="R30" si="13">IF(P30&gt;0,Q30/P30*100,0)</f>
        <v>37.512054001928647</v>
      </c>
      <c r="S30" s="28" t="s">
        <v>4</v>
      </c>
      <c r="T30" s="25">
        <f>AVERAGE(T6:T29)</f>
        <v>7.25</v>
      </c>
      <c r="U30" s="28" t="s">
        <v>4</v>
      </c>
      <c r="V30" s="25">
        <f>AVERAGE(V6:V29)</f>
        <v>7.0374999999999988</v>
      </c>
      <c r="W30" s="28" t="s">
        <v>4</v>
      </c>
      <c r="X30" s="25">
        <f>AVERAGE(X6:X29)</f>
        <v>6.3750000000000009</v>
      </c>
      <c r="Y30" s="47"/>
    </row>
    <row r="31" spans="1:25" ht="13.8">
      <c r="A31" s="73" t="s">
        <v>47</v>
      </c>
      <c r="B31" s="2">
        <v>3</v>
      </c>
      <c r="C31" s="2">
        <v>2.2799999999999998</v>
      </c>
      <c r="D31" s="26">
        <f t="shared" si="5"/>
        <v>75.999999999999986</v>
      </c>
      <c r="E31" s="2">
        <v>6.5</v>
      </c>
      <c r="F31" s="97"/>
      <c r="G31" s="7" t="s">
        <v>147</v>
      </c>
      <c r="H31" s="3" t="s">
        <v>124</v>
      </c>
      <c r="I31" s="3">
        <v>1</v>
      </c>
      <c r="J31" s="3">
        <v>3028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82.04</v>
      </c>
      <c r="Q31" s="2">
        <v>29.32</v>
      </c>
      <c r="R31" s="137">
        <f t="shared" ref="R31:R35" si="14">IF(P31&gt;0,Q31/P31*100,0)</f>
        <v>35.73866406630912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3.3</v>
      </c>
      <c r="C32" s="2">
        <v>2.38</v>
      </c>
      <c r="D32" s="26">
        <f t="shared" si="5"/>
        <v>72.121212121212125</v>
      </c>
      <c r="E32" s="2">
        <v>6.3</v>
      </c>
      <c r="F32" s="97"/>
      <c r="G32" s="7" t="s">
        <v>148</v>
      </c>
      <c r="H32" s="3" t="s">
        <v>124</v>
      </c>
      <c r="I32" s="3">
        <v>3</v>
      </c>
      <c r="J32" s="3">
        <v>3029</v>
      </c>
      <c r="K32" s="75">
        <v>900</v>
      </c>
      <c r="L32" s="76">
        <v>92.3</v>
      </c>
      <c r="M32" s="2">
        <v>79.8</v>
      </c>
      <c r="N32" s="137">
        <f t="shared" si="0"/>
        <v>86.457204767063928</v>
      </c>
      <c r="O32" s="54" t="s">
        <v>62</v>
      </c>
      <c r="P32" s="2">
        <v>83.6</v>
      </c>
      <c r="Q32" s="2">
        <v>30.2</v>
      </c>
      <c r="R32" s="137">
        <f t="shared" si="14"/>
        <v>36.124401913875595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3.3</v>
      </c>
      <c r="C33" s="2">
        <v>2.4300000000000002</v>
      </c>
      <c r="D33" s="26">
        <f t="shared" si="5"/>
        <v>73.63636363636364</v>
      </c>
      <c r="E33" s="2">
        <v>6.5</v>
      </c>
      <c r="F33" s="97"/>
      <c r="G33" s="7" t="s">
        <v>149</v>
      </c>
      <c r="H33" s="22" t="s">
        <v>124</v>
      </c>
      <c r="I33" s="22">
        <v>4</v>
      </c>
      <c r="J33" s="22">
        <v>3030</v>
      </c>
      <c r="K33" s="22">
        <v>900</v>
      </c>
      <c r="L33" s="23">
        <v>91.46</v>
      </c>
      <c r="M33" s="2">
        <v>78.239999999999995</v>
      </c>
      <c r="N33" s="137">
        <f t="shared" si="0"/>
        <v>85.545593702164879</v>
      </c>
      <c r="O33" s="72" t="s">
        <v>13</v>
      </c>
      <c r="P33" s="2">
        <v>82.6</v>
      </c>
      <c r="Q33" s="2">
        <v>29.8</v>
      </c>
      <c r="R33" s="137">
        <f t="shared" si="14"/>
        <v>36.077481840193713</v>
      </c>
      <c r="S33" s="9" t="s">
        <v>24</v>
      </c>
      <c r="T33" s="68">
        <v>9.1</v>
      </c>
      <c r="U33" s="9" t="s">
        <v>24</v>
      </c>
      <c r="V33" s="68">
        <v>8.5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2.89</v>
      </c>
      <c r="C34" s="2">
        <v>2.0699999999999998</v>
      </c>
      <c r="D34" s="26">
        <f t="shared" si="5"/>
        <v>71.626297577854658</v>
      </c>
      <c r="E34" s="2">
        <v>6.2</v>
      </c>
      <c r="F34" s="97"/>
      <c r="G34" s="7" t="s">
        <v>150</v>
      </c>
      <c r="H34" s="22" t="s">
        <v>124</v>
      </c>
      <c r="I34" s="22">
        <v>8</v>
      </c>
      <c r="J34" s="22">
        <v>3031</v>
      </c>
      <c r="K34" s="22">
        <v>2800</v>
      </c>
      <c r="L34" s="23">
        <v>92.18</v>
      </c>
      <c r="M34" s="2">
        <v>78.52</v>
      </c>
      <c r="N34" s="137">
        <f t="shared" si="0"/>
        <v>85.181167281405934</v>
      </c>
      <c r="O34" s="54" t="s">
        <v>16</v>
      </c>
      <c r="P34" s="2">
        <v>81.92</v>
      </c>
      <c r="Q34" s="2">
        <v>30.28</v>
      </c>
      <c r="R34" s="137">
        <f t="shared" si="14"/>
        <v>36.962890625</v>
      </c>
      <c r="S34" s="9" t="s">
        <v>25</v>
      </c>
      <c r="T34" s="68">
        <v>9</v>
      </c>
      <c r="U34" s="9" t="s">
        <v>25</v>
      </c>
      <c r="V34" s="68">
        <v>8.5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3.28</v>
      </c>
      <c r="C35" s="2">
        <v>2.5299999999999998</v>
      </c>
      <c r="D35" s="26">
        <f t="shared" si="5"/>
        <v>77.134146341463421</v>
      </c>
      <c r="E35" s="2">
        <v>6.3</v>
      </c>
      <c r="F35" s="97"/>
      <c r="G35" s="7" t="s">
        <v>151</v>
      </c>
      <c r="H35" s="22" t="s">
        <v>124</v>
      </c>
      <c r="I35" s="22">
        <v>2</v>
      </c>
      <c r="J35" s="22">
        <v>3032</v>
      </c>
      <c r="K35" s="22">
        <v>900</v>
      </c>
      <c r="L35" s="23">
        <v>91.9</v>
      </c>
      <c r="M35" s="2">
        <v>78.48</v>
      </c>
      <c r="N35" s="137">
        <f t="shared" si="0"/>
        <v>85.397170837867236</v>
      </c>
      <c r="O35" s="54" t="s">
        <v>61</v>
      </c>
      <c r="P35" s="2">
        <v>82.56</v>
      </c>
      <c r="Q35" s="2">
        <v>29.96</v>
      </c>
      <c r="R35" s="137">
        <f t="shared" si="14"/>
        <v>36.288759689922479</v>
      </c>
      <c r="S35" s="9" t="s">
        <v>26</v>
      </c>
      <c r="T35" s="68">
        <v>9</v>
      </c>
      <c r="U35" s="9" t="s">
        <v>26</v>
      </c>
      <c r="V35" s="68">
        <v>8.5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3.1316666666666673</v>
      </c>
      <c r="C36" s="25">
        <f>AVERAGE(C30:C35)</f>
        <v>2.34</v>
      </c>
      <c r="D36" s="26">
        <f t="shared" si="5"/>
        <v>74.720596061734952</v>
      </c>
      <c r="E36" s="25">
        <f>AVERAGE(E30:E35)</f>
        <v>6.3999999999999995</v>
      </c>
      <c r="F36" s="27"/>
      <c r="G36" s="7" t="s">
        <v>152</v>
      </c>
      <c r="H36" s="22" t="s">
        <v>124</v>
      </c>
      <c r="I36" s="22">
        <v>6</v>
      </c>
      <c r="J36" s="22">
        <v>3033</v>
      </c>
      <c r="K36" s="22">
        <v>1100</v>
      </c>
      <c r="L36" s="23">
        <v>91.2</v>
      </c>
      <c r="M36" s="2">
        <v>78.08</v>
      </c>
      <c r="N36" s="137">
        <f t="shared" si="0"/>
        <v>85.614035087719301</v>
      </c>
      <c r="O36" s="28" t="s">
        <v>4</v>
      </c>
      <c r="P36" s="25">
        <f t="shared" ref="P36" si="15">AVERAGE(P30:P35)</f>
        <v>82.61333333333333</v>
      </c>
      <c r="Q36" s="25">
        <f t="shared" ref="Q36" si="16">AVERAGE(Q30:Q35)</f>
        <v>30.113333333333333</v>
      </c>
      <c r="R36" s="137">
        <f>IF(P36&gt;0,Q36/P36*100,0)</f>
        <v>36.450936087798581</v>
      </c>
      <c r="S36" s="9" t="s">
        <v>39</v>
      </c>
      <c r="T36" s="68">
        <v>9.1</v>
      </c>
      <c r="U36" s="9" t="s">
        <v>39</v>
      </c>
      <c r="V36" s="68">
        <v>8.6</v>
      </c>
      <c r="W36" s="12" t="s">
        <v>39</v>
      </c>
      <c r="X36" s="81">
        <v>7.5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124</v>
      </c>
      <c r="I37" s="22">
        <v>1</v>
      </c>
      <c r="J37" s="22">
        <v>3034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</v>
      </c>
      <c r="U37" s="9" t="s">
        <v>40</v>
      </c>
      <c r="V37" s="68">
        <v>8.5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3.51</v>
      </c>
      <c r="C38" s="2">
        <v>2.81</v>
      </c>
      <c r="D38" s="26">
        <f t="shared" si="5"/>
        <v>80.056980056980066</v>
      </c>
      <c r="E38" s="2">
        <v>6.7</v>
      </c>
      <c r="F38" s="97"/>
      <c r="G38" s="7" t="s">
        <v>154</v>
      </c>
      <c r="H38" s="22" t="s">
        <v>124</v>
      </c>
      <c r="I38" s="22">
        <v>3</v>
      </c>
      <c r="J38" s="22">
        <v>3035</v>
      </c>
      <c r="K38" s="22">
        <v>900</v>
      </c>
      <c r="L38" s="23">
        <v>91.92</v>
      </c>
      <c r="M38" s="2">
        <v>78.319999999999993</v>
      </c>
      <c r="N38" s="137">
        <f t="shared" si="0"/>
        <v>85.20452567449955</v>
      </c>
      <c r="O38" s="184" t="s">
        <v>58</v>
      </c>
      <c r="P38" s="185"/>
      <c r="Q38" s="185"/>
      <c r="R38" s="186"/>
      <c r="S38" s="9" t="s">
        <v>41</v>
      </c>
      <c r="T38" s="68">
        <v>8.9</v>
      </c>
      <c r="U38" s="9" t="s">
        <v>41</v>
      </c>
      <c r="V38" s="68">
        <v>8.5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3.4</v>
      </c>
      <c r="C39" s="2">
        <v>2.65</v>
      </c>
      <c r="D39" s="26">
        <f t="shared" si="5"/>
        <v>77.941176470588232</v>
      </c>
      <c r="E39" s="2">
        <v>7</v>
      </c>
      <c r="F39" s="97"/>
      <c r="G39" s="7" t="s">
        <v>155</v>
      </c>
      <c r="H39" s="22" t="s">
        <v>124</v>
      </c>
      <c r="I39" s="22">
        <v>2</v>
      </c>
      <c r="J39" s="22">
        <v>3036</v>
      </c>
      <c r="K39" s="22">
        <v>900</v>
      </c>
      <c r="L39" s="23">
        <v>93.12</v>
      </c>
      <c r="M39" s="2">
        <v>78.44</v>
      </c>
      <c r="N39" s="137">
        <f t="shared" si="0"/>
        <v>84.235395189003427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8.5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3.39</v>
      </c>
      <c r="C40" s="2">
        <v>2.4900000000000002</v>
      </c>
      <c r="D40" s="26">
        <f t="shared" si="5"/>
        <v>73.451327433628322</v>
      </c>
      <c r="E40" s="2">
        <v>6.7</v>
      </c>
      <c r="F40" s="97"/>
      <c r="G40" s="7" t="s">
        <v>156</v>
      </c>
      <c r="H40" s="22" t="s">
        <v>124</v>
      </c>
      <c r="I40" s="22">
        <v>8</v>
      </c>
      <c r="J40" s="22">
        <v>3037</v>
      </c>
      <c r="K40" s="22">
        <v>2800</v>
      </c>
      <c r="L40" s="23">
        <v>91.72</v>
      </c>
      <c r="M40" s="2">
        <v>77.599999999999994</v>
      </c>
      <c r="N40" s="137">
        <f t="shared" si="0"/>
        <v>84.605320540776276</v>
      </c>
      <c r="O40" s="9" t="s">
        <v>114</v>
      </c>
      <c r="P40" s="8">
        <v>92.94</v>
      </c>
      <c r="Q40" s="8">
        <v>86.4</v>
      </c>
      <c r="R40" s="137">
        <f t="shared" ref="R40:R43" si="17">IF(P40&gt;0,Q40/P40*100,0)</f>
        <v>92.963202065848932</v>
      </c>
      <c r="S40" s="9" t="s">
        <v>30</v>
      </c>
      <c r="T40" s="68">
        <v>8.9</v>
      </c>
      <c r="U40" s="9" t="s">
        <v>30</v>
      </c>
      <c r="V40" s="68">
        <v>8.4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3.35</v>
      </c>
      <c r="C41" s="2">
        <v>2.57</v>
      </c>
      <c r="D41" s="26">
        <f t="shared" si="5"/>
        <v>76.71641791044776</v>
      </c>
      <c r="E41" s="2">
        <v>6.9</v>
      </c>
      <c r="F41" s="97"/>
      <c r="G41" s="7" t="s">
        <v>157</v>
      </c>
      <c r="H41" s="22" t="s">
        <v>124</v>
      </c>
      <c r="I41" s="22">
        <v>4</v>
      </c>
      <c r="J41" s="22">
        <v>3038</v>
      </c>
      <c r="K41" s="22">
        <v>900</v>
      </c>
      <c r="L41" s="23">
        <v>91.92</v>
      </c>
      <c r="M41" s="2">
        <v>77.599999999999994</v>
      </c>
      <c r="N41" s="137">
        <f t="shared" si="0"/>
        <v>84.421235857267192</v>
      </c>
      <c r="O41" s="119" t="s">
        <v>115</v>
      </c>
      <c r="P41" s="8">
        <v>92.94</v>
      </c>
      <c r="Q41" s="8">
        <v>86.96</v>
      </c>
      <c r="R41" s="137">
        <f t="shared" si="17"/>
        <v>93.565741338497958</v>
      </c>
      <c r="S41" s="9" t="s">
        <v>56</v>
      </c>
      <c r="T41" s="68">
        <v>8.6999999999999993</v>
      </c>
      <c r="U41" s="9" t="s">
        <v>56</v>
      </c>
      <c r="V41" s="68">
        <v>8.3000000000000007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3.77</v>
      </c>
      <c r="C42" s="2">
        <v>2.89</v>
      </c>
      <c r="D42" s="26">
        <f t="shared" si="5"/>
        <v>76.657824933686996</v>
      </c>
      <c r="E42" s="2">
        <v>6.8</v>
      </c>
      <c r="F42" s="97"/>
      <c r="G42" s="7" t="s">
        <v>158</v>
      </c>
      <c r="H42" s="22" t="s">
        <v>124</v>
      </c>
      <c r="I42" s="22">
        <v>6</v>
      </c>
      <c r="J42" s="22">
        <v>3039</v>
      </c>
      <c r="K42" s="22">
        <v>1100</v>
      </c>
      <c r="L42" s="23">
        <v>91.24</v>
      </c>
      <c r="M42" s="2">
        <v>78.44</v>
      </c>
      <c r="N42" s="137">
        <f t="shared" si="0"/>
        <v>85.971065322227091</v>
      </c>
      <c r="O42" s="9" t="s">
        <v>116</v>
      </c>
      <c r="P42" s="8">
        <v>93</v>
      </c>
      <c r="Q42" s="8">
        <v>86.96</v>
      </c>
      <c r="R42" s="137">
        <f t="shared" si="17"/>
        <v>93.505376344086017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3.48</v>
      </c>
      <c r="C43" s="2">
        <v>2.74</v>
      </c>
      <c r="D43" s="26">
        <f t="shared" si="5"/>
        <v>78.735632183908052</v>
      </c>
      <c r="E43" s="2">
        <v>6.7</v>
      </c>
      <c r="F43" s="97"/>
      <c r="G43" s="7" t="s">
        <v>159</v>
      </c>
      <c r="H43" s="22" t="s">
        <v>124</v>
      </c>
      <c r="I43" s="22">
        <v>1</v>
      </c>
      <c r="J43" s="22">
        <v>3040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93.14</v>
      </c>
      <c r="Q43" s="8">
        <v>86.44</v>
      </c>
      <c r="R43" s="137">
        <f t="shared" si="17"/>
        <v>92.806527807601455</v>
      </c>
      <c r="S43" s="9" t="s">
        <v>42</v>
      </c>
      <c r="T43" s="68">
        <v>8.8000000000000007</v>
      </c>
      <c r="U43" s="9" t="s">
        <v>42</v>
      </c>
      <c r="V43" s="68">
        <v>8.5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3.4833333333333338</v>
      </c>
      <c r="C44" s="25">
        <f>AVERAGE(C38:C43)</f>
        <v>2.6916666666666664</v>
      </c>
      <c r="D44" s="26">
        <f t="shared" si="5"/>
        <v>77.272727272727266</v>
      </c>
      <c r="E44" s="25">
        <f>AVERAGE(E38:E43)</f>
        <v>6.8</v>
      </c>
      <c r="F44" s="27"/>
      <c r="G44" s="7" t="s">
        <v>161</v>
      </c>
      <c r="H44" s="22" t="s">
        <v>124</v>
      </c>
      <c r="I44" s="22">
        <v>8</v>
      </c>
      <c r="J44" s="22">
        <v>3041</v>
      </c>
      <c r="K44" s="22">
        <v>2800</v>
      </c>
      <c r="L44" s="23">
        <v>91.04</v>
      </c>
      <c r="M44" s="2">
        <v>78.48</v>
      </c>
      <c r="N44" s="137">
        <f t="shared" si="0"/>
        <v>86.203866432337435</v>
      </c>
      <c r="O44" s="28" t="s">
        <v>4</v>
      </c>
      <c r="P44" s="25">
        <f t="shared" ref="P44" si="18">AVERAGE(P38:P43)</f>
        <v>93.004999999999995</v>
      </c>
      <c r="Q44" s="25">
        <f t="shared" ref="Q44" si="19">AVERAGE(Q38:Q43)</f>
        <v>86.69</v>
      </c>
      <c r="R44" s="137">
        <f t="shared" ref="R44" si="20">IF(P44&gt;0,Q44/P44*100,0)</f>
        <v>93.210042470834907</v>
      </c>
      <c r="S44" s="9" t="s">
        <v>20</v>
      </c>
      <c r="T44" s="68">
        <v>8.8000000000000007</v>
      </c>
      <c r="U44" s="9" t="s">
        <v>20</v>
      </c>
      <c r="V44" s="68">
        <v>8.4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162</v>
      </c>
      <c r="H45" s="22" t="s">
        <v>124</v>
      </c>
      <c r="I45" s="22">
        <v>3</v>
      </c>
      <c r="J45" s="22">
        <v>3042</v>
      </c>
      <c r="K45" s="22">
        <v>900</v>
      </c>
      <c r="L45" s="23">
        <v>91.54</v>
      </c>
      <c r="M45" s="2">
        <v>77.48</v>
      </c>
      <c r="N45" s="137">
        <f t="shared" si="0"/>
        <v>84.640594275726457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8.4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12.8</v>
      </c>
      <c r="C46" s="2">
        <v>11.23</v>
      </c>
      <c r="D46" s="26">
        <f t="shared" si="5"/>
        <v>87.734375</v>
      </c>
      <c r="E46" s="2">
        <v>7</v>
      </c>
      <c r="F46" s="97"/>
      <c r="G46" s="7" t="s">
        <v>163</v>
      </c>
      <c r="H46" s="22" t="s">
        <v>124</v>
      </c>
      <c r="I46" s="22">
        <v>2</v>
      </c>
      <c r="J46" s="22">
        <v>3043</v>
      </c>
      <c r="K46" s="22">
        <v>900</v>
      </c>
      <c r="L46" s="23">
        <v>91.76</v>
      </c>
      <c r="M46" s="2">
        <v>79.040000000000006</v>
      </c>
      <c r="N46" s="137">
        <f t="shared" si="0"/>
        <v>86.137750653879692</v>
      </c>
      <c r="O46" s="169" t="s">
        <v>70</v>
      </c>
      <c r="P46" s="170"/>
      <c r="Q46" s="170"/>
      <c r="R46" s="171"/>
      <c r="S46" s="9" t="s">
        <v>57</v>
      </c>
      <c r="T46" s="68">
        <v>9.3000000000000007</v>
      </c>
      <c r="U46" s="9" t="s">
        <v>57</v>
      </c>
      <c r="V46" s="68">
        <v>8.6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13</v>
      </c>
      <c r="C47" s="2">
        <v>11.46</v>
      </c>
      <c r="D47" s="26">
        <f t="shared" si="5"/>
        <v>88.15384615384616</v>
      </c>
      <c r="E47" s="2">
        <v>7</v>
      </c>
      <c r="F47" s="97"/>
      <c r="G47" s="7" t="s">
        <v>164</v>
      </c>
      <c r="H47" s="22" t="s">
        <v>124</v>
      </c>
      <c r="I47" s="22">
        <v>6</v>
      </c>
      <c r="J47" s="22">
        <v>3044</v>
      </c>
      <c r="K47" s="22">
        <v>1100</v>
      </c>
      <c r="L47" s="23">
        <v>91.52</v>
      </c>
      <c r="M47" s="2">
        <v>78.12</v>
      </c>
      <c r="N47" s="137">
        <f t="shared" si="0"/>
        <v>85.358391608391614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8.5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11</v>
      </c>
      <c r="C48" s="2">
        <v>9.67</v>
      </c>
      <c r="D48" s="26">
        <f t="shared" si="5"/>
        <v>87.909090909090907</v>
      </c>
      <c r="E48" s="2">
        <v>7.1</v>
      </c>
      <c r="F48" s="97"/>
      <c r="G48" s="7" t="s">
        <v>166</v>
      </c>
      <c r="H48" s="22" t="s">
        <v>124</v>
      </c>
      <c r="I48" s="22">
        <v>4</v>
      </c>
      <c r="J48" s="22">
        <v>3045</v>
      </c>
      <c r="K48" s="22">
        <v>900</v>
      </c>
      <c r="L48" s="23">
        <v>92.02</v>
      </c>
      <c r="M48" s="2">
        <v>78.760000000000005</v>
      </c>
      <c r="N48" s="137">
        <f t="shared" si="0"/>
        <v>85.590089111062824</v>
      </c>
      <c r="O48" s="9" t="s">
        <v>114</v>
      </c>
      <c r="P48" s="8">
        <v>92.4</v>
      </c>
      <c r="Q48" s="8">
        <v>77.28</v>
      </c>
      <c r="R48" s="137">
        <f t="shared" ref="R48:R51" si="21">IF(P48&gt;0,Q48/P48*100,0)</f>
        <v>83.636363636363626</v>
      </c>
      <c r="S48" s="99" t="s">
        <v>23</v>
      </c>
      <c r="T48" s="68">
        <v>9</v>
      </c>
      <c r="U48" s="9" t="s">
        <v>23</v>
      </c>
      <c r="V48" s="68">
        <v>8.5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12.87</v>
      </c>
      <c r="C49" s="2">
        <v>11.31</v>
      </c>
      <c r="D49" s="26">
        <f t="shared" si="5"/>
        <v>87.87878787878789</v>
      </c>
      <c r="E49" s="2">
        <v>6.9</v>
      </c>
      <c r="F49" s="97"/>
      <c r="G49" s="7" t="s">
        <v>167</v>
      </c>
      <c r="H49" s="22" t="s">
        <v>124</v>
      </c>
      <c r="I49" s="22">
        <v>8</v>
      </c>
      <c r="J49" s="22">
        <v>3046</v>
      </c>
      <c r="K49" s="85">
        <v>2800</v>
      </c>
      <c r="L49" s="86">
        <v>91.6</v>
      </c>
      <c r="M49" s="2">
        <v>78.36</v>
      </c>
      <c r="N49" s="137">
        <f t="shared" si="0"/>
        <v>85.54585152838429</v>
      </c>
      <c r="O49" s="119" t="s">
        <v>115</v>
      </c>
      <c r="P49" s="8">
        <v>91.16</v>
      </c>
      <c r="Q49" s="8">
        <v>78.88</v>
      </c>
      <c r="R49" s="137">
        <f t="shared" si="21"/>
        <v>86.529179464677483</v>
      </c>
      <c r="S49" s="99" t="s">
        <v>27</v>
      </c>
      <c r="T49" s="68">
        <v>9</v>
      </c>
      <c r="U49" s="9" t="s">
        <v>27</v>
      </c>
      <c r="V49" s="68">
        <v>8.5</v>
      </c>
      <c r="W49" s="9" t="s">
        <v>27</v>
      </c>
      <c r="X49" s="81">
        <v>8.4</v>
      </c>
      <c r="Y49" s="47"/>
    </row>
    <row r="50" spans="1:25" ht="13.8">
      <c r="A50" s="73" t="s">
        <v>50</v>
      </c>
      <c r="B50" s="2">
        <v>12.8</v>
      </c>
      <c r="C50" s="2">
        <v>11.44</v>
      </c>
      <c r="D50" s="26">
        <f t="shared" si="5"/>
        <v>89.375</v>
      </c>
      <c r="E50" s="2">
        <v>7.1</v>
      </c>
      <c r="F50" s="97"/>
      <c r="G50" s="7" t="s">
        <v>169</v>
      </c>
      <c r="H50" s="87" t="s">
        <v>124</v>
      </c>
      <c r="I50" s="87">
        <v>1</v>
      </c>
      <c r="J50" s="87">
        <v>3047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91.96</v>
      </c>
      <c r="Q50" s="8">
        <v>78.8</v>
      </c>
      <c r="R50" s="137">
        <f t="shared" si="21"/>
        <v>85.689430187037843</v>
      </c>
      <c r="S50" s="9" t="s">
        <v>28</v>
      </c>
      <c r="T50" s="68">
        <v>9</v>
      </c>
      <c r="U50" s="9" t="s">
        <v>28</v>
      </c>
      <c r="V50" s="68">
        <v>8.4</v>
      </c>
      <c r="W50" s="9" t="s">
        <v>28</v>
      </c>
      <c r="X50" s="81">
        <v>8.3000000000000007</v>
      </c>
      <c r="Y50" s="47"/>
    </row>
    <row r="51" spans="1:25" ht="13.8">
      <c r="A51" s="73" t="s">
        <v>51</v>
      </c>
      <c r="B51" s="2">
        <v>12.79</v>
      </c>
      <c r="C51" s="2">
        <v>11.32</v>
      </c>
      <c r="D51" s="26">
        <f t="shared" si="5"/>
        <v>88.506645817044571</v>
      </c>
      <c r="E51" s="2">
        <v>7</v>
      </c>
      <c r="F51" s="97"/>
      <c r="G51" s="7" t="s">
        <v>170</v>
      </c>
      <c r="H51" s="22" t="s">
        <v>124</v>
      </c>
      <c r="I51" s="22">
        <v>7</v>
      </c>
      <c r="J51" s="22">
        <v>3048</v>
      </c>
      <c r="K51" s="22">
        <v>1800</v>
      </c>
      <c r="L51" s="22">
        <v>91.4</v>
      </c>
      <c r="M51" s="2">
        <v>79.36</v>
      </c>
      <c r="N51" s="137">
        <f t="shared" si="0"/>
        <v>86.82713347921225</v>
      </c>
      <c r="O51" s="9" t="s">
        <v>117</v>
      </c>
      <c r="P51" s="8">
        <v>90.6</v>
      </c>
      <c r="Q51" s="8">
        <v>77.16</v>
      </c>
      <c r="R51" s="137">
        <f t="shared" si="21"/>
        <v>85.165562913907294</v>
      </c>
      <c r="S51" s="9" t="s">
        <v>29</v>
      </c>
      <c r="T51" s="68">
        <v>8.9</v>
      </c>
      <c r="U51" s="9" t="s">
        <v>29</v>
      </c>
      <c r="V51" s="68">
        <v>8.1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12.543333333333331</v>
      </c>
      <c r="C52" s="25">
        <f>AVERAGE(C46:C51)</f>
        <v>11.071666666666667</v>
      </c>
      <c r="D52" s="26">
        <f t="shared" si="5"/>
        <v>88.267339888386942</v>
      </c>
      <c r="E52" s="25">
        <f>AVERAGE(E46:E51)</f>
        <v>7.0166666666666666</v>
      </c>
      <c r="F52" s="27"/>
      <c r="G52" s="7" t="s">
        <v>173</v>
      </c>
      <c r="H52" s="22" t="s">
        <v>124</v>
      </c>
      <c r="I52" s="22">
        <v>2</v>
      </c>
      <c r="J52" s="22">
        <v>3049</v>
      </c>
      <c r="K52" s="22">
        <v>900</v>
      </c>
      <c r="L52" s="23">
        <v>91.7</v>
      </c>
      <c r="M52" s="2">
        <v>78.8</v>
      </c>
      <c r="N52" s="137">
        <f t="shared" si="0"/>
        <v>85.932388222464553</v>
      </c>
      <c r="O52" s="28" t="s">
        <v>4</v>
      </c>
      <c r="P52" s="25">
        <f t="shared" ref="P52" si="22">AVERAGE(P46:P51)</f>
        <v>91.53</v>
      </c>
      <c r="Q52" s="25">
        <f t="shared" ref="Q52" si="23">AVERAGE(Q46:Q51)</f>
        <v>78.03</v>
      </c>
      <c r="R52" s="137">
        <f t="shared" ref="R52" si="24">IF(P52&gt;0,Q52/P52*100,0)</f>
        <v>85.250737463126853</v>
      </c>
      <c r="S52" s="9" t="s">
        <v>63</v>
      </c>
      <c r="T52" s="68">
        <v>9.3000000000000007</v>
      </c>
      <c r="U52" s="9" t="s">
        <v>63</v>
      </c>
      <c r="V52" s="68">
        <v>7.8</v>
      </c>
      <c r="W52" s="9" t="s">
        <v>63</v>
      </c>
      <c r="X52" s="81">
        <v>7.7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173</v>
      </c>
      <c r="H53" s="22" t="s">
        <v>124</v>
      </c>
      <c r="I53" s="22">
        <v>3</v>
      </c>
      <c r="J53" s="22">
        <v>3050</v>
      </c>
      <c r="K53" s="22">
        <v>900</v>
      </c>
      <c r="L53" s="23">
        <v>92</v>
      </c>
      <c r="M53" s="2">
        <v>78.2</v>
      </c>
      <c r="N53" s="137">
        <f t="shared" si="0"/>
        <v>85</v>
      </c>
      <c r="O53" s="172" t="s">
        <v>105</v>
      </c>
      <c r="P53" s="173"/>
      <c r="Q53" s="173"/>
      <c r="R53" s="174"/>
      <c r="S53" s="9" t="s">
        <v>31</v>
      </c>
      <c r="T53" s="68">
        <v>9.3000000000000007</v>
      </c>
      <c r="U53" s="9" t="s">
        <v>31</v>
      </c>
      <c r="V53" s="68">
        <v>8.6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63.05</v>
      </c>
      <c r="C54" s="2">
        <v>57.42</v>
      </c>
      <c r="D54" s="26">
        <f t="shared" si="5"/>
        <v>91.070578905630455</v>
      </c>
      <c r="E54" s="2">
        <v>6.3</v>
      </c>
      <c r="F54" s="97"/>
      <c r="G54" s="7" t="s">
        <v>174</v>
      </c>
      <c r="H54" s="22" t="s">
        <v>124</v>
      </c>
      <c r="I54" s="22">
        <v>6</v>
      </c>
      <c r="J54" s="22">
        <v>3051</v>
      </c>
      <c r="K54" s="22">
        <v>1100</v>
      </c>
      <c r="L54" s="23">
        <v>90.62</v>
      </c>
      <c r="M54" s="2">
        <v>77.48</v>
      </c>
      <c r="N54" s="137">
        <f t="shared" si="0"/>
        <v>85.499889649084082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8.5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63.85</v>
      </c>
      <c r="C55" s="2">
        <v>56.72</v>
      </c>
      <c r="D55" s="26">
        <f t="shared" si="5"/>
        <v>88.833202819107285</v>
      </c>
      <c r="E55" s="2">
        <v>6.4</v>
      </c>
      <c r="F55" s="97"/>
      <c r="G55" s="89" t="s">
        <v>178</v>
      </c>
      <c r="H55" s="22" t="s">
        <v>124</v>
      </c>
      <c r="I55" s="22">
        <v>1</v>
      </c>
      <c r="J55" s="22">
        <v>3052</v>
      </c>
      <c r="K55" s="22">
        <v>600</v>
      </c>
      <c r="L55" s="23"/>
      <c r="M55" s="2"/>
      <c r="N55" s="137">
        <f t="shared" si="0"/>
        <v>0</v>
      </c>
      <c r="O55" s="9" t="s">
        <v>114</v>
      </c>
      <c r="P55" s="2">
        <v>91.92</v>
      </c>
      <c r="Q55" s="2">
        <v>77.56</v>
      </c>
      <c r="R55" s="137">
        <f t="shared" ref="R55:R58" si="25">IF(P55&gt;0,Q55/P55*100,0)</f>
        <v>84.37771975630983</v>
      </c>
      <c r="S55" s="9" t="s">
        <v>33</v>
      </c>
      <c r="T55" s="68">
        <v>9.1999999999999993</v>
      </c>
      <c r="U55" s="9" t="s">
        <v>33</v>
      </c>
      <c r="V55" s="68">
        <v>8.6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65.09</v>
      </c>
      <c r="C56" s="2">
        <v>57.2</v>
      </c>
      <c r="D56" s="26">
        <f t="shared" si="5"/>
        <v>87.878322322937478</v>
      </c>
      <c r="E56" s="2">
        <v>6.3</v>
      </c>
      <c r="F56" s="97"/>
      <c r="G56" s="89" t="s">
        <v>180</v>
      </c>
      <c r="H56" s="22" t="s">
        <v>124</v>
      </c>
      <c r="I56" s="22">
        <v>4</v>
      </c>
      <c r="J56" s="22">
        <v>3053</v>
      </c>
      <c r="K56" s="22">
        <v>900</v>
      </c>
      <c r="L56" s="23">
        <v>91.42</v>
      </c>
      <c r="M56" s="2">
        <v>77.546000000000006</v>
      </c>
      <c r="N56" s="137">
        <f t="shared" si="0"/>
        <v>84.823889739663088</v>
      </c>
      <c r="O56" s="119" t="s">
        <v>115</v>
      </c>
      <c r="P56" s="2">
        <v>90.54</v>
      </c>
      <c r="Q56" s="2">
        <v>78.959999999999994</v>
      </c>
      <c r="R56" s="137">
        <f t="shared" si="25"/>
        <v>87.21007289595758</v>
      </c>
      <c r="S56" s="9" t="s">
        <v>34</v>
      </c>
      <c r="T56" s="68">
        <v>9.1999999999999993</v>
      </c>
      <c r="U56" s="9" t="s">
        <v>34</v>
      </c>
      <c r="V56" s="68">
        <v>8.5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65.209999999999994</v>
      </c>
      <c r="C57" s="2">
        <v>57.12</v>
      </c>
      <c r="D57" s="26">
        <f t="shared" si="5"/>
        <v>87.593927311762002</v>
      </c>
      <c r="E57" s="2">
        <v>6.3</v>
      </c>
      <c r="F57" s="98"/>
      <c r="G57" s="89" t="s">
        <v>179</v>
      </c>
      <c r="H57" s="22" t="s">
        <v>124</v>
      </c>
      <c r="I57" s="22">
        <v>7</v>
      </c>
      <c r="J57" s="22">
        <v>3054</v>
      </c>
      <c r="K57" s="22">
        <v>1800</v>
      </c>
      <c r="L57" s="23">
        <v>90.1</v>
      </c>
      <c r="M57" s="2">
        <v>77.92</v>
      </c>
      <c r="N57" s="137">
        <f t="shared" si="0"/>
        <v>86.481687014428417</v>
      </c>
      <c r="O57" s="9" t="s">
        <v>116</v>
      </c>
      <c r="P57" s="2">
        <v>92.74</v>
      </c>
      <c r="Q57" s="2">
        <v>79.760000000000005</v>
      </c>
      <c r="R57" s="137">
        <f t="shared" si="25"/>
        <v>86.003881820142354</v>
      </c>
      <c r="S57" s="124" t="s">
        <v>4</v>
      </c>
      <c r="T57" s="25">
        <f>AVERAGE(T33:T56)</f>
        <v>9.0124999999999993</v>
      </c>
      <c r="U57" s="28" t="s">
        <v>4</v>
      </c>
      <c r="V57" s="25">
        <f>AVERAGE(V33:V56)</f>
        <v>8.4458333333333329</v>
      </c>
      <c r="W57" s="28" t="s">
        <v>4</v>
      </c>
      <c r="X57" s="25">
        <f>AVERAGE(X33:X56)</f>
        <v>7.6291666666666638</v>
      </c>
      <c r="Y57" s="47"/>
    </row>
    <row r="58" spans="1:25" ht="13.8">
      <c r="A58" s="73" t="s">
        <v>50</v>
      </c>
      <c r="B58" s="2">
        <v>65.45</v>
      </c>
      <c r="C58" s="2">
        <v>57.44</v>
      </c>
      <c r="D58" s="26">
        <f t="shared" si="5"/>
        <v>87.761650114591276</v>
      </c>
      <c r="E58" s="2">
        <v>6.4</v>
      </c>
      <c r="F58" s="97"/>
      <c r="G58" s="89">
        <v>3.125E-2</v>
      </c>
      <c r="H58" s="22" t="s">
        <v>124</v>
      </c>
      <c r="I58" s="22">
        <v>2</v>
      </c>
      <c r="J58" s="22">
        <v>3055</v>
      </c>
      <c r="K58" s="22">
        <v>900</v>
      </c>
      <c r="L58" s="23">
        <v>90.94</v>
      </c>
      <c r="M58" s="2">
        <v>78.56</v>
      </c>
      <c r="N58" s="137">
        <f t="shared" si="0"/>
        <v>86.386628546294261</v>
      </c>
      <c r="O58" s="9" t="s">
        <v>117</v>
      </c>
      <c r="P58" s="2">
        <v>91.6</v>
      </c>
      <c r="Q58" s="2">
        <v>79.959999999999994</v>
      </c>
      <c r="R58" s="137">
        <f t="shared" si="25"/>
        <v>87.292576419213972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64.34</v>
      </c>
      <c r="C59" s="2">
        <v>56.88</v>
      </c>
      <c r="D59" s="26">
        <f t="shared" si="5"/>
        <v>88.40534659620765</v>
      </c>
      <c r="E59" s="2">
        <v>6.3</v>
      </c>
      <c r="F59" s="97"/>
      <c r="G59" s="89">
        <v>4.5138888888888888E-2</v>
      </c>
      <c r="H59" s="22" t="s">
        <v>124</v>
      </c>
      <c r="I59" s="22">
        <v>6</v>
      </c>
      <c r="J59" s="22">
        <v>3056</v>
      </c>
      <c r="K59" s="22">
        <v>1200</v>
      </c>
      <c r="L59" s="23">
        <v>91.16</v>
      </c>
      <c r="M59" s="2">
        <v>77.88</v>
      </c>
      <c r="N59" s="137">
        <f t="shared" si="0"/>
        <v>85.432207108380865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64.498333333333335</v>
      </c>
      <c r="C60" s="25">
        <f>AVERAGE(C54:C59)</f>
        <v>57.129999999999995</v>
      </c>
      <c r="D60" s="26">
        <f t="shared" si="5"/>
        <v>88.57593219463034</v>
      </c>
      <c r="E60" s="25">
        <f>AVERAGE(E54:E59)</f>
        <v>6.333333333333333</v>
      </c>
      <c r="F60" s="27"/>
      <c r="G60" s="89">
        <v>6.5972222222222224E-2</v>
      </c>
      <c r="H60" s="22" t="s">
        <v>124</v>
      </c>
      <c r="I60" s="22">
        <v>3</v>
      </c>
      <c r="J60" s="22">
        <v>3057</v>
      </c>
      <c r="K60" s="22">
        <v>900</v>
      </c>
      <c r="L60" s="23">
        <v>91.1</v>
      </c>
      <c r="M60" s="2">
        <v>78.64</v>
      </c>
      <c r="N60" s="137">
        <f t="shared" si="0"/>
        <v>86.32272228320528</v>
      </c>
      <c r="O60" s="28" t="s">
        <v>4</v>
      </c>
      <c r="P60" s="25">
        <f t="shared" ref="P60" si="26">AVERAGE(P54:P59)</f>
        <v>91.699999999999989</v>
      </c>
      <c r="Q60" s="25">
        <f t="shared" ref="Q60" si="27">AVERAGE(Q54:Q59)</f>
        <v>79.059999999999988</v>
      </c>
      <c r="R60" s="137">
        <f>IF(P60&gt;0,Q60/P60*100,0)</f>
        <v>86.215921483097063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183</v>
      </c>
      <c r="H61" s="22" t="s">
        <v>124</v>
      </c>
      <c r="I61" s="22">
        <v>4</v>
      </c>
      <c r="J61" s="22">
        <v>3058</v>
      </c>
      <c r="K61" s="22">
        <v>900</v>
      </c>
      <c r="L61" s="23">
        <v>92.4</v>
      </c>
      <c r="M61" s="2">
        <v>78.8</v>
      </c>
      <c r="N61" s="137">
        <f t="shared" si="0"/>
        <v>85.281385281385269</v>
      </c>
      <c r="O61" s="181" t="s">
        <v>68</v>
      </c>
      <c r="P61" s="181"/>
      <c r="Q61" s="181"/>
      <c r="R61" s="181"/>
      <c r="S61" s="41"/>
      <c r="T61" s="60">
        <v>1</v>
      </c>
      <c r="U61" s="125">
        <v>1020</v>
      </c>
      <c r="V61" s="108"/>
      <c r="W61" s="60">
        <v>1</v>
      </c>
      <c r="X61" s="62">
        <v>750</v>
      </c>
      <c r="Y61" s="47"/>
    </row>
    <row r="62" spans="1:25" ht="15">
      <c r="A62" s="73" t="s">
        <v>46</v>
      </c>
      <c r="B62" s="2">
        <v>13.41</v>
      </c>
      <c r="C62" s="2">
        <v>11.1</v>
      </c>
      <c r="D62" s="26">
        <f t="shared" si="5"/>
        <v>82.774049217002229</v>
      </c>
      <c r="E62" s="2">
        <v>6.6</v>
      </c>
      <c r="F62" s="2"/>
      <c r="G62" s="89">
        <v>0.10069444444444443</v>
      </c>
      <c r="H62" s="22" t="s">
        <v>124</v>
      </c>
      <c r="I62" s="22">
        <v>8</v>
      </c>
      <c r="J62" s="22">
        <v>3059</v>
      </c>
      <c r="K62" s="85">
        <v>2800</v>
      </c>
      <c r="L62" s="86">
        <v>91.18</v>
      </c>
      <c r="M62" s="2">
        <v>78.16</v>
      </c>
      <c r="N62" s="137">
        <f t="shared" si="0"/>
        <v>85.72055275279665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1106</v>
      </c>
      <c r="V62" s="108"/>
      <c r="W62" s="60">
        <v>2</v>
      </c>
      <c r="X62" s="62">
        <v>745</v>
      </c>
      <c r="Y62" s="47"/>
    </row>
    <row r="63" spans="1:25" ht="15">
      <c r="A63" s="73" t="s">
        <v>47</v>
      </c>
      <c r="B63" s="2">
        <v>12.69</v>
      </c>
      <c r="C63" s="2">
        <v>10.91</v>
      </c>
      <c r="D63" s="26">
        <f t="shared" si="5"/>
        <v>85.973207249802996</v>
      </c>
      <c r="E63" s="2">
        <v>6.6</v>
      </c>
      <c r="F63" s="2"/>
      <c r="G63" s="89">
        <v>0.1111111111111111</v>
      </c>
      <c r="H63" s="22" t="s">
        <v>124</v>
      </c>
      <c r="I63" s="22">
        <v>6</v>
      </c>
      <c r="J63" s="22">
        <v>3060</v>
      </c>
      <c r="K63" s="22">
        <v>1200</v>
      </c>
      <c r="L63" s="22">
        <v>92.24</v>
      </c>
      <c r="M63" s="2">
        <v>78.8</v>
      </c>
      <c r="N63" s="137">
        <f t="shared" si="0"/>
        <v>85.429314830875981</v>
      </c>
      <c r="O63" s="54" t="s">
        <v>9</v>
      </c>
      <c r="P63" s="8"/>
      <c r="Q63" s="8"/>
      <c r="R63" s="8"/>
      <c r="S63" s="41"/>
      <c r="T63" s="69">
        <v>3</v>
      </c>
      <c r="U63" s="125">
        <v>1143</v>
      </c>
      <c r="V63" s="108"/>
      <c r="W63" s="69">
        <v>3</v>
      </c>
      <c r="X63" s="62">
        <v>829</v>
      </c>
      <c r="Y63" s="47"/>
    </row>
    <row r="64" spans="1:25" ht="15">
      <c r="A64" s="73" t="s">
        <v>48</v>
      </c>
      <c r="B64" s="2">
        <v>11.95</v>
      </c>
      <c r="C64" s="2">
        <v>10.210000000000001</v>
      </c>
      <c r="D64" s="26">
        <f t="shared" si="5"/>
        <v>85.439330543933067</v>
      </c>
      <c r="E64" s="2">
        <v>6.6</v>
      </c>
      <c r="F64" s="2"/>
      <c r="G64" s="89">
        <v>0.13541666666666666</v>
      </c>
      <c r="H64" s="22" t="s">
        <v>124</v>
      </c>
      <c r="I64" s="22">
        <v>2</v>
      </c>
      <c r="J64" s="22">
        <v>3061</v>
      </c>
      <c r="K64" s="22">
        <v>900</v>
      </c>
      <c r="L64" s="22">
        <v>91.7</v>
      </c>
      <c r="M64" s="2">
        <v>78.64</v>
      </c>
      <c r="N64" s="137">
        <f t="shared" si="0"/>
        <v>85.75790621592148</v>
      </c>
      <c r="O64" s="54" t="s">
        <v>14</v>
      </c>
      <c r="P64" s="8">
        <v>99.07</v>
      </c>
      <c r="Q64" s="8"/>
      <c r="R64" s="8"/>
      <c r="S64" s="41"/>
      <c r="T64" s="60">
        <v>4</v>
      </c>
      <c r="U64" s="125">
        <v>1101</v>
      </c>
      <c r="V64" s="108"/>
      <c r="W64" s="60">
        <v>4</v>
      </c>
      <c r="X64" s="62">
        <v>810</v>
      </c>
      <c r="Y64" s="47"/>
    </row>
    <row r="65" spans="1:30" ht="15">
      <c r="A65" s="73" t="s">
        <v>49</v>
      </c>
      <c r="B65" s="2">
        <v>11.52</v>
      </c>
      <c r="C65" s="2">
        <v>9.93</v>
      </c>
      <c r="D65" s="26">
        <f t="shared" si="5"/>
        <v>86.197916666666657</v>
      </c>
      <c r="E65" s="2">
        <v>6.7</v>
      </c>
      <c r="F65" s="2"/>
      <c r="G65" s="89">
        <v>0.1388888888888889</v>
      </c>
      <c r="H65" s="22" t="s">
        <v>124</v>
      </c>
      <c r="I65" s="22">
        <v>7</v>
      </c>
      <c r="J65" s="22">
        <v>3062</v>
      </c>
      <c r="K65" s="22">
        <v>1800</v>
      </c>
      <c r="L65" s="23">
        <v>91.74</v>
      </c>
      <c r="M65" s="2">
        <v>78.72</v>
      </c>
      <c r="N65" s="137">
        <f t="shared" si="0"/>
        <v>85.807717462393725</v>
      </c>
      <c r="O65" s="54" t="s">
        <v>15</v>
      </c>
      <c r="P65" s="8">
        <v>99.32</v>
      </c>
      <c r="Q65" s="8"/>
      <c r="R65" s="8"/>
      <c r="S65" s="41"/>
      <c r="T65" s="60">
        <v>5</v>
      </c>
      <c r="U65" s="125">
        <v>1163</v>
      </c>
      <c r="V65" s="108"/>
      <c r="W65" s="60">
        <v>5</v>
      </c>
      <c r="X65" s="62">
        <v>750</v>
      </c>
      <c r="Y65" s="47"/>
      <c r="AB65" s="143"/>
      <c r="AC65" s="143"/>
      <c r="AD65" s="143"/>
    </row>
    <row r="66" spans="1:30" ht="15">
      <c r="A66" s="73" t="s">
        <v>50</v>
      </c>
      <c r="B66" s="2">
        <v>11.45</v>
      </c>
      <c r="C66" s="2">
        <v>9.7799999999999994</v>
      </c>
      <c r="D66" s="26">
        <f t="shared" si="5"/>
        <v>85.414847161572055</v>
      </c>
      <c r="E66" s="2">
        <v>6.6</v>
      </c>
      <c r="F66" s="120"/>
      <c r="G66" s="145">
        <v>0.16319444444444445</v>
      </c>
      <c r="H66" s="139" t="s">
        <v>124</v>
      </c>
      <c r="I66" s="139">
        <v>3</v>
      </c>
      <c r="J66" s="139">
        <v>3063</v>
      </c>
      <c r="K66" s="139">
        <v>900</v>
      </c>
      <c r="L66" s="139">
        <v>91.98</v>
      </c>
      <c r="M66" s="2">
        <v>78.52</v>
      </c>
      <c r="N66" s="137">
        <f t="shared" si="0"/>
        <v>85.36638399652098</v>
      </c>
      <c r="O66" s="54" t="s">
        <v>62</v>
      </c>
      <c r="P66" s="8">
        <v>99.5</v>
      </c>
      <c r="Q66" s="8"/>
      <c r="R66" s="8"/>
      <c r="S66" s="41"/>
      <c r="T66" s="60">
        <v>6</v>
      </c>
      <c r="U66" s="125">
        <v>1183</v>
      </c>
      <c r="V66" s="108"/>
      <c r="W66" s="60">
        <v>6</v>
      </c>
      <c r="X66" s="62">
        <v>845</v>
      </c>
      <c r="Y66" s="47"/>
    </row>
    <row r="67" spans="1:30" ht="15">
      <c r="A67" s="73" t="s">
        <v>51</v>
      </c>
      <c r="B67" s="2">
        <v>11.7</v>
      </c>
      <c r="C67" s="2">
        <v>10.18</v>
      </c>
      <c r="D67" s="26">
        <f t="shared" si="5"/>
        <v>87.008547008547012</v>
      </c>
      <c r="E67" s="2">
        <v>6.8</v>
      </c>
      <c r="F67" s="120"/>
      <c r="G67" s="146">
        <v>0.17013888888888887</v>
      </c>
      <c r="H67" s="140" t="s">
        <v>124</v>
      </c>
      <c r="I67" s="140">
        <v>8</v>
      </c>
      <c r="J67" s="140">
        <v>3064</v>
      </c>
      <c r="K67" s="140">
        <v>2800</v>
      </c>
      <c r="L67" s="140">
        <v>91.56</v>
      </c>
      <c r="M67" s="2">
        <v>78.400000000000006</v>
      </c>
      <c r="N67" s="137">
        <f t="shared" si="0"/>
        <v>85.62691131498471</v>
      </c>
      <c r="O67" s="72" t="s">
        <v>13</v>
      </c>
      <c r="P67" s="8">
        <v>99.76</v>
      </c>
      <c r="Q67" s="8"/>
      <c r="R67" s="8"/>
      <c r="S67" s="41"/>
      <c r="T67" s="60">
        <v>7</v>
      </c>
      <c r="U67" s="125">
        <v>1349</v>
      </c>
      <c r="V67" s="108"/>
      <c r="W67" s="60">
        <v>7</v>
      </c>
      <c r="X67" s="62">
        <v>1075</v>
      </c>
      <c r="Y67" s="47"/>
    </row>
    <row r="68" spans="1:30" ht="15.6">
      <c r="A68" s="71" t="s">
        <v>4</v>
      </c>
      <c r="B68" s="25">
        <f>AVERAGE(B62:B67)</f>
        <v>12.12</v>
      </c>
      <c r="C68" s="25">
        <f>AVERAGE(C62:C67)</f>
        <v>10.351666666666667</v>
      </c>
      <c r="D68" s="26">
        <f t="shared" si="5"/>
        <v>85.409790979097906</v>
      </c>
      <c r="E68" s="25">
        <f>AVERAGE(E62:E67)</f>
        <v>6.6499999999999986</v>
      </c>
      <c r="F68" s="92"/>
      <c r="G68" s="147">
        <v>0.19444444444444445</v>
      </c>
      <c r="H68" s="141" t="s">
        <v>124</v>
      </c>
      <c r="I68" s="141">
        <v>6</v>
      </c>
      <c r="J68" s="141">
        <v>3065</v>
      </c>
      <c r="K68" s="141">
        <v>1200</v>
      </c>
      <c r="L68" s="141">
        <v>90.84</v>
      </c>
      <c r="M68" s="2">
        <v>77.760000000000005</v>
      </c>
      <c r="N68" s="137">
        <f t="shared" si="0"/>
        <v>85.601056803170422</v>
      </c>
      <c r="O68" s="54" t="s">
        <v>16</v>
      </c>
      <c r="P68" s="8">
        <v>99.32</v>
      </c>
      <c r="Q68" s="8"/>
      <c r="R68" s="8"/>
      <c r="S68" s="41"/>
      <c r="T68" s="60">
        <v>8</v>
      </c>
      <c r="U68" s="125">
        <v>1289</v>
      </c>
      <c r="V68" s="108"/>
      <c r="W68" s="102">
        <v>8</v>
      </c>
      <c r="X68" s="62">
        <v>970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185</v>
      </c>
      <c r="H69" s="3" t="s">
        <v>124</v>
      </c>
      <c r="I69" s="3">
        <v>4</v>
      </c>
      <c r="J69" s="3">
        <v>3066</v>
      </c>
      <c r="K69" s="75">
        <v>900</v>
      </c>
      <c r="L69" s="101">
        <v>91.46</v>
      </c>
      <c r="M69" s="2">
        <v>78.16</v>
      </c>
      <c r="N69" s="137">
        <f t="shared" si="0"/>
        <v>85.458123769954071</v>
      </c>
      <c r="O69" s="54" t="s">
        <v>61</v>
      </c>
      <c r="P69" s="8">
        <v>99.34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11.91</v>
      </c>
      <c r="C70" s="143">
        <v>10.35</v>
      </c>
      <c r="D70" s="26">
        <f t="shared" si="5"/>
        <v>86.901763224181366</v>
      </c>
      <c r="E70" s="143">
        <v>8.3000000000000007</v>
      </c>
      <c r="F70" s="121"/>
      <c r="G70" s="7" t="s">
        <v>186</v>
      </c>
      <c r="H70" s="3" t="s">
        <v>124</v>
      </c>
      <c r="I70" s="3">
        <v>2</v>
      </c>
      <c r="J70" s="3">
        <v>3067</v>
      </c>
      <c r="K70" s="75">
        <v>900</v>
      </c>
      <c r="L70" s="101">
        <v>91.22</v>
      </c>
      <c r="M70" s="2">
        <v>77.92</v>
      </c>
      <c r="N70" s="137">
        <f t="shared" ref="N70:N75" si="28">IF(L70&gt;0,M70/L70*100,0)</f>
        <v>85.41986406489805</v>
      </c>
      <c r="O70" s="28" t="s">
        <v>4</v>
      </c>
      <c r="P70" s="25">
        <f t="shared" ref="P70" si="29">AVERAGE(P64:P69)</f>
        <v>99.384999999999991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12.07</v>
      </c>
      <c r="C71" s="143">
        <v>10.56</v>
      </c>
      <c r="D71" s="26">
        <f t="shared" si="5"/>
        <v>87.489643744821876</v>
      </c>
      <c r="E71" s="143">
        <v>8.3000000000000007</v>
      </c>
      <c r="F71" s="120"/>
      <c r="G71" s="7">
        <v>0.22569444444444445</v>
      </c>
      <c r="H71" s="3" t="s">
        <v>124</v>
      </c>
      <c r="I71" s="3">
        <v>7</v>
      </c>
      <c r="J71" s="3">
        <v>3068</v>
      </c>
      <c r="K71" s="75">
        <v>1800</v>
      </c>
      <c r="L71" s="101">
        <v>90.4</v>
      </c>
      <c r="M71" s="2">
        <v>77.680000000000007</v>
      </c>
      <c r="N71" s="137">
        <f t="shared" si="28"/>
        <v>85.929203539823007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11.05</v>
      </c>
      <c r="C72" s="143">
        <v>9.56</v>
      </c>
      <c r="D72" s="26">
        <f t="shared" si="5"/>
        <v>86.515837104072403</v>
      </c>
      <c r="E72" s="143">
        <v>8.1999999999999993</v>
      </c>
      <c r="F72" s="120"/>
      <c r="G72" s="3" t="s">
        <v>187</v>
      </c>
      <c r="H72" s="3" t="s">
        <v>124</v>
      </c>
      <c r="I72" s="3">
        <v>8</v>
      </c>
      <c r="J72" s="3">
        <v>3069</v>
      </c>
      <c r="K72" s="75">
        <v>2800</v>
      </c>
      <c r="L72" s="101">
        <v>90.82</v>
      </c>
      <c r="M72" s="2">
        <v>79.12</v>
      </c>
      <c r="N72" s="137">
        <f t="shared" si="28"/>
        <v>87.11737502752699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1017</v>
      </c>
      <c r="V72" s="108"/>
      <c r="W72" s="60">
        <v>1</v>
      </c>
      <c r="X72" s="62">
        <v>1054</v>
      </c>
      <c r="Y72" s="47"/>
    </row>
    <row r="73" spans="1:30" ht="15">
      <c r="A73" s="73" t="s">
        <v>49</v>
      </c>
      <c r="B73" s="138">
        <v>10.96</v>
      </c>
      <c r="C73" s="143">
        <v>9.5299999999999994</v>
      </c>
      <c r="D73" s="26">
        <f t="shared" si="5"/>
        <v>86.952554744525528</v>
      </c>
      <c r="E73" s="143">
        <v>8.1999999999999993</v>
      </c>
      <c r="F73" s="122"/>
      <c r="G73" s="3"/>
      <c r="H73" s="3"/>
      <c r="I73" s="3"/>
      <c r="J73" s="3"/>
      <c r="K73" s="75"/>
      <c r="L73" s="101"/>
      <c r="M73" s="2"/>
      <c r="N73" s="137">
        <f t="shared" si="28"/>
        <v>0</v>
      </c>
      <c r="O73" s="7" t="s">
        <v>130</v>
      </c>
      <c r="P73" s="2">
        <v>89.44</v>
      </c>
      <c r="Q73" s="2">
        <v>66.16</v>
      </c>
      <c r="R73" s="137">
        <f t="shared" ref="R73:R78" si="32">IF(P73&gt;0,Q73/P73*100,0)</f>
        <v>73.971377459749561</v>
      </c>
      <c r="S73" s="138" t="s">
        <v>131</v>
      </c>
      <c r="T73" s="60">
        <v>2</v>
      </c>
      <c r="U73" s="125">
        <v>963</v>
      </c>
      <c r="V73" s="108"/>
      <c r="W73" s="60">
        <v>2</v>
      </c>
      <c r="X73" s="62">
        <v>1165</v>
      </c>
      <c r="Y73" s="47"/>
    </row>
    <row r="74" spans="1:30" ht="15">
      <c r="A74" s="73" t="s">
        <v>50</v>
      </c>
      <c r="B74" s="138">
        <v>11.25</v>
      </c>
      <c r="C74" s="143">
        <v>9.7899999999999991</v>
      </c>
      <c r="D74" s="26">
        <f t="shared" si="5"/>
        <v>87.022222222222211</v>
      </c>
      <c r="E74" s="143">
        <v>8.1999999999999993</v>
      </c>
      <c r="F74" s="122"/>
      <c r="G74" s="3"/>
      <c r="H74" s="3"/>
      <c r="I74" s="3"/>
      <c r="J74" s="3"/>
      <c r="K74" s="75"/>
      <c r="L74" s="101"/>
      <c r="M74" s="2"/>
      <c r="N74" s="137">
        <f t="shared" si="28"/>
        <v>0</v>
      </c>
      <c r="O74" s="91" t="s">
        <v>138</v>
      </c>
      <c r="P74" s="2">
        <v>90.84</v>
      </c>
      <c r="Q74" s="2">
        <v>70.84</v>
      </c>
      <c r="R74" s="137">
        <f t="shared" si="32"/>
        <v>77.983267283135177</v>
      </c>
      <c r="S74" s="138" t="s">
        <v>131</v>
      </c>
      <c r="T74" s="69">
        <v>3</v>
      </c>
      <c r="U74" s="125">
        <v>995</v>
      </c>
      <c r="V74" s="108"/>
      <c r="W74" s="69">
        <v>3</v>
      </c>
      <c r="X74" s="62">
        <v>1230</v>
      </c>
      <c r="Y74" s="47"/>
    </row>
    <row r="75" spans="1:30" ht="15">
      <c r="A75" s="73" t="s">
        <v>51</v>
      </c>
      <c r="B75" s="138">
        <v>11.32</v>
      </c>
      <c r="C75" s="143">
        <v>8.89</v>
      </c>
      <c r="D75" s="26">
        <f t="shared" si="5"/>
        <v>78.533568904593636</v>
      </c>
      <c r="E75" s="143">
        <v>8.3000000000000007</v>
      </c>
      <c r="F75" s="122"/>
      <c r="G75" s="3"/>
      <c r="H75" s="3"/>
      <c r="I75" s="3"/>
      <c r="J75" s="3"/>
      <c r="K75" s="75"/>
      <c r="L75" s="101"/>
      <c r="M75" s="2"/>
      <c r="N75" s="137">
        <f t="shared" si="28"/>
        <v>0</v>
      </c>
      <c r="O75" s="1" t="s">
        <v>139</v>
      </c>
      <c r="P75" s="2">
        <v>89.4</v>
      </c>
      <c r="Q75" s="2">
        <v>68.12</v>
      </c>
      <c r="R75" s="137">
        <f t="shared" si="32"/>
        <v>76.196868008948542</v>
      </c>
      <c r="S75" s="138" t="s">
        <v>131</v>
      </c>
      <c r="T75" s="60">
        <v>4</v>
      </c>
      <c r="U75" s="125">
        <v>850</v>
      </c>
      <c r="V75" s="108"/>
      <c r="W75" s="60">
        <v>4</v>
      </c>
      <c r="X75" s="62">
        <v>1148</v>
      </c>
      <c r="Y75" s="47"/>
    </row>
    <row r="76" spans="1:30" ht="15.6">
      <c r="A76" s="28" t="s">
        <v>4</v>
      </c>
      <c r="B76" s="25">
        <f>AVERAGE(B70:B75)</f>
        <v>11.426666666666668</v>
      </c>
      <c r="C76" s="25">
        <f>AVERAGE(C70:C75)</f>
        <v>9.7799999999999994</v>
      </c>
      <c r="D76" s="26">
        <f t="shared" si="5"/>
        <v>85.589264877479565</v>
      </c>
      <c r="E76" s="25">
        <f>AVERAGE(E70:E75)</f>
        <v>8.25</v>
      </c>
      <c r="F76" s="92"/>
      <c r="G76" s="136" t="s">
        <v>4</v>
      </c>
      <c r="H76" s="25"/>
      <c r="I76" s="25"/>
      <c r="J76" s="25"/>
      <c r="K76" s="25">
        <f>SUM(K6:K75)</f>
        <v>91900</v>
      </c>
      <c r="L76" s="25">
        <f>AVERAGE(L6:L75)</f>
        <v>91.487096774193532</v>
      </c>
      <c r="M76" s="25">
        <f>AVERAGE(M6:M75)</f>
        <v>78.366870967741946</v>
      </c>
      <c r="N76" s="137">
        <f>IF(L76&gt;0,M76/L76*100,0)</f>
        <v>85.658933041853274</v>
      </c>
      <c r="O76" s="1" t="s">
        <v>143</v>
      </c>
      <c r="P76" s="2">
        <v>89.44</v>
      </c>
      <c r="Q76" s="2">
        <v>66</v>
      </c>
      <c r="R76" s="137">
        <f t="shared" si="32"/>
        <v>73.792486583184257</v>
      </c>
      <c r="S76" s="138" t="s">
        <v>131</v>
      </c>
      <c r="T76" s="60">
        <v>5</v>
      </c>
      <c r="U76" s="125">
        <v>930</v>
      </c>
      <c r="V76" s="108"/>
      <c r="W76" s="60">
        <v>5</v>
      </c>
      <c r="X76" s="62">
        <v>1195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160</v>
      </c>
      <c r="P77" s="2">
        <v>89.04</v>
      </c>
      <c r="Q77" s="2">
        <v>65.319999999999993</v>
      </c>
      <c r="R77" s="137">
        <f t="shared" si="32"/>
        <v>73.360287511230894</v>
      </c>
      <c r="S77" s="138" t="s">
        <v>131</v>
      </c>
      <c r="T77" s="60">
        <v>6</v>
      </c>
      <c r="U77" s="125">
        <v>1120</v>
      </c>
      <c r="V77" s="108"/>
      <c r="W77" s="60">
        <v>6</v>
      </c>
      <c r="X77" s="62">
        <v>1230</v>
      </c>
      <c r="Y77" s="47"/>
    </row>
    <row r="78" spans="1:30" ht="15">
      <c r="A78" s="73" t="s">
        <v>46</v>
      </c>
      <c r="B78" s="2">
        <v>12.23</v>
      </c>
      <c r="C78" s="2">
        <v>10.67</v>
      </c>
      <c r="D78" s="26">
        <f t="shared" si="5"/>
        <v>87.24448078495503</v>
      </c>
      <c r="E78" s="2">
        <v>8.3000000000000007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171</v>
      </c>
      <c r="P78" s="2">
        <v>88.38</v>
      </c>
      <c r="Q78" s="2">
        <v>70.2</v>
      </c>
      <c r="R78" s="137">
        <f t="shared" si="32"/>
        <v>79.429735234215897</v>
      </c>
      <c r="S78" s="138" t="s">
        <v>172</v>
      </c>
      <c r="T78" s="60">
        <v>7</v>
      </c>
      <c r="U78" s="125">
        <v>1302</v>
      </c>
      <c r="V78" s="108"/>
      <c r="W78" s="60">
        <v>7</v>
      </c>
      <c r="X78" s="62">
        <v>1225</v>
      </c>
      <c r="Y78" s="47"/>
    </row>
    <row r="79" spans="1:30" ht="15.6">
      <c r="A79" s="73" t="s">
        <v>47</v>
      </c>
      <c r="B79" s="2">
        <v>12.34</v>
      </c>
      <c r="C79" s="2">
        <v>10.77</v>
      </c>
      <c r="D79" s="26">
        <f t="shared" ref="D79:D84" si="33">IF(B79&gt;0,C79/B79*100,0)</f>
        <v>87.277147487844402</v>
      </c>
      <c r="E79" s="2">
        <v>8.3000000000000007</v>
      </c>
      <c r="F79" s="120"/>
      <c r="G79" s="7">
        <v>0.25</v>
      </c>
      <c r="H79" s="3" t="s">
        <v>119</v>
      </c>
      <c r="I79" s="3"/>
      <c r="J79" s="3"/>
      <c r="K79" s="75"/>
      <c r="L79" s="101">
        <v>93.6</v>
      </c>
      <c r="M79" s="101">
        <v>66.92</v>
      </c>
      <c r="N79" s="137">
        <f t="shared" ref="N79:N84" si="34">IF(L79&gt;0,M79/L79*100,0)</f>
        <v>71.495726495726501</v>
      </c>
      <c r="O79" s="28" t="s">
        <v>4</v>
      </c>
      <c r="P79" s="25">
        <f t="shared" ref="P79" si="35">AVERAGE(P73:P78)</f>
        <v>89.423333333333332</v>
      </c>
      <c r="Q79" s="25">
        <f t="shared" ref="Q79" si="36">AVERAGE(Q73:Q78)</f>
        <v>67.773333333333326</v>
      </c>
      <c r="R79" s="137">
        <f t="shared" ref="R79" si="37">IF(P79&gt;0,Q79/P79*100,0)</f>
        <v>75.789316733141973</v>
      </c>
      <c r="S79" s="108"/>
      <c r="T79" s="60">
        <v>8</v>
      </c>
      <c r="U79" s="125">
        <v>1327</v>
      </c>
      <c r="V79" s="108"/>
      <c r="W79" s="60">
        <v>8</v>
      </c>
      <c r="X79" s="62">
        <v>1165</v>
      </c>
      <c r="Y79" s="47"/>
    </row>
    <row r="80" spans="1:30" ht="15" customHeight="1">
      <c r="A80" s="73" t="s">
        <v>48</v>
      </c>
      <c r="B80" s="2">
        <v>11.57</v>
      </c>
      <c r="C80" s="2">
        <v>9.99</v>
      </c>
      <c r="D80" s="26">
        <f t="shared" si="33"/>
        <v>86.343993085566112</v>
      </c>
      <c r="E80" s="2">
        <v>8.3000000000000007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94.4</v>
      </c>
      <c r="M80" s="101">
        <v>68.16</v>
      </c>
      <c r="N80" s="137">
        <f t="shared" si="34"/>
        <v>72.20338983050847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11.4</v>
      </c>
      <c r="C81" s="2">
        <v>9.92</v>
      </c>
      <c r="D81" s="26">
        <f t="shared" si="33"/>
        <v>87.017543859649109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94.36</v>
      </c>
      <c r="M81" s="101">
        <v>68.08</v>
      </c>
      <c r="N81" s="137">
        <f t="shared" si="34"/>
        <v>72.149215769393805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11.52</v>
      </c>
      <c r="C82" s="2">
        <v>10.029999999999999</v>
      </c>
      <c r="D82" s="26">
        <f t="shared" si="33"/>
        <v>87.065972222222214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94.9</v>
      </c>
      <c r="M82" s="101">
        <v>67.84</v>
      </c>
      <c r="N82" s="137">
        <f>IF(L82&gt;0,M82/L82*100,0)</f>
        <v>71.485774499473138</v>
      </c>
      <c r="O82" s="3" t="s">
        <v>125</v>
      </c>
      <c r="P82" s="2">
        <v>88.42</v>
      </c>
      <c r="Q82" s="2">
        <v>50.36</v>
      </c>
      <c r="R82" s="137">
        <f t="shared" ref="R82:R87" si="38">IF(P82&gt;0,Q82/P82*100,0)</f>
        <v>56.955439945713636</v>
      </c>
      <c r="S82" s="2" t="s">
        <v>126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11.62</v>
      </c>
      <c r="C83" s="2">
        <v>10.130000000000001</v>
      </c>
      <c r="D83" s="26">
        <f t="shared" si="33"/>
        <v>87.17728055077454</v>
      </c>
      <c r="E83" s="2">
        <v>8.3000000000000007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94.02</v>
      </c>
      <c r="M83" s="101">
        <v>67.239999999999995</v>
      </c>
      <c r="N83" s="137">
        <f t="shared" si="34"/>
        <v>71.516698574771326</v>
      </c>
      <c r="O83" s="91" t="s">
        <v>165</v>
      </c>
      <c r="P83" s="2">
        <v>88.92</v>
      </c>
      <c r="Q83" s="2">
        <v>62.52</v>
      </c>
      <c r="R83" s="137">
        <f t="shared" si="38"/>
        <v>70.310391363022944</v>
      </c>
      <c r="S83" s="2" t="s">
        <v>126</v>
      </c>
      <c r="T83" s="60">
        <v>1</v>
      </c>
      <c r="U83" s="125">
        <v>880</v>
      </c>
      <c r="V83" s="108"/>
      <c r="W83" s="60">
        <v>1</v>
      </c>
      <c r="X83" s="62">
        <v>1070</v>
      </c>
      <c r="Y83" s="47"/>
    </row>
    <row r="84" spans="1:29" ht="15.6">
      <c r="A84" s="71" t="s">
        <v>4</v>
      </c>
      <c r="B84" s="25">
        <f>AVERAGE(B78:B83)</f>
        <v>11.780000000000001</v>
      </c>
      <c r="C84" s="25">
        <f>AVERAGE(C78:C83)</f>
        <v>10.251666666666667</v>
      </c>
      <c r="D84" s="26">
        <f t="shared" si="33"/>
        <v>87.026032823995465</v>
      </c>
      <c r="E84" s="25">
        <f>AVERAGE(E78:E83)</f>
        <v>8.2833333333333332</v>
      </c>
      <c r="F84" s="70"/>
      <c r="G84" s="7" t="s">
        <v>122</v>
      </c>
      <c r="H84" s="3" t="s">
        <v>119</v>
      </c>
      <c r="I84" s="3"/>
      <c r="J84" s="3"/>
      <c r="K84" s="75"/>
      <c r="L84" s="101">
        <v>93.48</v>
      </c>
      <c r="M84" s="101">
        <v>66.92</v>
      </c>
      <c r="N84" s="137">
        <f t="shared" si="34"/>
        <v>71.587505348737707</v>
      </c>
      <c r="O84" s="1" t="s">
        <v>168</v>
      </c>
      <c r="P84" s="2">
        <v>89.44</v>
      </c>
      <c r="Q84" s="2">
        <v>55.92</v>
      </c>
      <c r="R84" s="137">
        <f t="shared" si="38"/>
        <v>62.522361359570667</v>
      </c>
      <c r="S84" s="5" t="s">
        <v>126</v>
      </c>
      <c r="T84" s="60">
        <v>2</v>
      </c>
      <c r="U84" s="125">
        <v>770</v>
      </c>
      <c r="V84" s="108"/>
      <c r="W84" s="60">
        <v>2</v>
      </c>
      <c r="X84" s="62">
        <v>1210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94.126666666666665</v>
      </c>
      <c r="M85" s="25">
        <f>AVERAGE(M79:M84)</f>
        <v>67.526666666666671</v>
      </c>
      <c r="N85" s="137">
        <f t="shared" ref="N85" si="39">IF(L85&gt;0,M85/L85*100,0)</f>
        <v>71.740208230044615</v>
      </c>
      <c r="O85" s="91" t="s">
        <v>181</v>
      </c>
      <c r="P85" s="2">
        <v>88.56</v>
      </c>
      <c r="Q85" s="2">
        <v>49.28</v>
      </c>
      <c r="R85" s="137">
        <f t="shared" si="38"/>
        <v>55.645889792231252</v>
      </c>
      <c r="S85" s="5" t="s">
        <v>126</v>
      </c>
      <c r="T85" s="69">
        <v>3</v>
      </c>
      <c r="U85" s="125">
        <v>1024</v>
      </c>
      <c r="V85" s="108"/>
      <c r="W85" s="69">
        <v>3</v>
      </c>
      <c r="X85" s="62">
        <v>1216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835</v>
      </c>
      <c r="V86" s="108"/>
      <c r="W86" s="60">
        <v>4</v>
      </c>
      <c r="X86" s="62">
        <v>1190</v>
      </c>
      <c r="Y86" s="47"/>
    </row>
    <row r="87" spans="1:29" ht="15">
      <c r="A87" s="73" t="s">
        <v>46</v>
      </c>
      <c r="B87" s="8">
        <v>2.2999999999999998</v>
      </c>
      <c r="C87" s="8"/>
      <c r="D87" s="8"/>
      <c r="E87" s="8">
        <v>0.72</v>
      </c>
      <c r="F87" s="8">
        <v>0.77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929</v>
      </c>
      <c r="V87" s="108"/>
      <c r="W87" s="60">
        <v>5</v>
      </c>
      <c r="X87" s="62">
        <v>1240</v>
      </c>
      <c r="Y87" s="47"/>
    </row>
    <row r="88" spans="1:29" ht="15.6">
      <c r="A88" s="73" t="s">
        <v>47</v>
      </c>
      <c r="B88" s="8">
        <v>4.99</v>
      </c>
      <c r="C88" s="8"/>
      <c r="D88" s="8"/>
      <c r="E88" s="8">
        <v>0.97</v>
      </c>
      <c r="F88" s="8">
        <v>1.1200000000000001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88.834999999999994</v>
      </c>
      <c r="Q88" s="25">
        <f t="shared" ref="Q88" si="42">AVERAGE(Q82:Q87)</f>
        <v>54.52</v>
      </c>
      <c r="R88" s="137">
        <f t="shared" ref="R88" si="43">IF(P88&gt;0,Q88/P88*100,0)</f>
        <v>61.37220690043339</v>
      </c>
      <c r="S88" s="132"/>
      <c r="T88" s="60">
        <v>6</v>
      </c>
      <c r="U88" s="125">
        <v>992</v>
      </c>
      <c r="V88" s="108"/>
      <c r="W88" s="60">
        <v>6</v>
      </c>
      <c r="X88" s="62">
        <v>1190</v>
      </c>
      <c r="Y88" s="47"/>
    </row>
    <row r="89" spans="1:29" ht="15">
      <c r="A89" s="73" t="s">
        <v>48</v>
      </c>
      <c r="B89" s="8">
        <v>3.95</v>
      </c>
      <c r="C89" s="8"/>
      <c r="D89" s="8"/>
      <c r="E89" s="8">
        <v>0.76</v>
      </c>
      <c r="F89" s="8">
        <v>0.7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1190</v>
      </c>
      <c r="V89" s="108"/>
      <c r="W89" s="60">
        <v>7</v>
      </c>
      <c r="X89" s="62">
        <v>1283</v>
      </c>
      <c r="Y89" s="47"/>
    </row>
    <row r="90" spans="1:29" ht="15">
      <c r="A90" s="73" t="s">
        <v>49</v>
      </c>
      <c r="B90" s="2">
        <v>3.21</v>
      </c>
      <c r="C90" s="8"/>
      <c r="D90" s="8"/>
      <c r="E90" s="8">
        <v>1.1499999999999999</v>
      </c>
      <c r="F90" s="8">
        <v>1.1000000000000001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1097</v>
      </c>
      <c r="V90" s="128"/>
      <c r="W90" s="60">
        <v>8</v>
      </c>
      <c r="X90" s="62">
        <v>1224</v>
      </c>
      <c r="Y90" s="47"/>
    </row>
    <row r="91" spans="1:29" ht="15">
      <c r="A91" s="73" t="s">
        <v>50</v>
      </c>
      <c r="B91" s="2"/>
      <c r="C91" s="2">
        <v>2.2599999999999998</v>
      </c>
      <c r="D91" s="8"/>
      <c r="E91" s="8">
        <v>1.06</v>
      </c>
      <c r="F91" s="8">
        <v>1.2</v>
      </c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>
        <v>3.24</v>
      </c>
      <c r="C92" s="2"/>
      <c r="D92" s="8"/>
      <c r="E92" s="8">
        <v>1.78</v>
      </c>
      <c r="F92" s="8">
        <v>1.76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5">AVERAGE(B87:B92)</f>
        <v>3.5379999999999994</v>
      </c>
      <c r="C93" s="25">
        <f t="shared" si="45"/>
        <v>2.2599999999999998</v>
      </c>
      <c r="D93" s="25" t="e">
        <f t="shared" si="45"/>
        <v>#DIV/0!</v>
      </c>
      <c r="E93" s="25">
        <f t="shared" si="45"/>
        <v>1.0733333333333335</v>
      </c>
      <c r="F93" s="25">
        <f t="shared" si="45"/>
        <v>1.1083333333333332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49.7</v>
      </c>
      <c r="C96" s="108"/>
      <c r="D96" s="90" t="s">
        <v>14</v>
      </c>
      <c r="E96" s="2">
        <v>2.65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49.5</v>
      </c>
      <c r="C97" s="108"/>
      <c r="D97" s="90" t="s">
        <v>15</v>
      </c>
      <c r="E97" s="2">
        <v>2.74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49.2</v>
      </c>
      <c r="C98" s="108"/>
      <c r="D98" s="90" t="s">
        <v>62</v>
      </c>
      <c r="E98" s="2">
        <v>2.46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50.3</v>
      </c>
      <c r="C99" s="108"/>
      <c r="D99" s="6" t="s">
        <v>13</v>
      </c>
      <c r="E99" s="2">
        <v>2.71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</v>
      </c>
      <c r="C100" s="108"/>
      <c r="D100" s="90" t="s">
        <v>16</v>
      </c>
      <c r="E100" s="2">
        <v>2.65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 t="s">
        <v>175</v>
      </c>
      <c r="P100" s="3" t="s">
        <v>176</v>
      </c>
      <c r="Q100" s="1" t="s">
        <v>177</v>
      </c>
      <c r="R100" s="1"/>
      <c r="S100" s="1"/>
      <c r="T100" s="2">
        <v>88.96</v>
      </c>
      <c r="U100" s="2">
        <v>66.92</v>
      </c>
      <c r="V100" s="137">
        <f t="shared" ref="V100:V112" si="50">IF(T100&gt;0,U100/T100*100,0)</f>
        <v>75.224820143884898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48.8</v>
      </c>
      <c r="C101" s="108"/>
      <c r="D101" s="90" t="s">
        <v>61</v>
      </c>
      <c r="E101" s="2">
        <v>2.74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>
        <v>4.1666666666666664E-2</v>
      </c>
      <c r="P101" s="3" t="s">
        <v>182</v>
      </c>
      <c r="Q101" s="1" t="s">
        <v>177</v>
      </c>
      <c r="R101" s="1"/>
      <c r="S101" s="1"/>
      <c r="T101" s="2">
        <v>88.58</v>
      </c>
      <c r="U101" s="2">
        <v>64.040000000000006</v>
      </c>
      <c r="V101" s="137">
        <f t="shared" si="50"/>
        <v>72.296229397155116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49.416666666666664</v>
      </c>
      <c r="C102" s="108"/>
      <c r="D102" s="26" t="s">
        <v>4</v>
      </c>
      <c r="E102" s="25">
        <f t="shared" ref="E102" si="52">AVERAGE(E96:E101)</f>
        <v>2.6583333333333337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>
        <v>0.19444444444444445</v>
      </c>
      <c r="P102" s="3" t="s">
        <v>184</v>
      </c>
      <c r="Q102" s="1" t="s">
        <v>131</v>
      </c>
      <c r="R102" s="4"/>
      <c r="S102" s="1"/>
      <c r="T102" s="2">
        <v>88.96</v>
      </c>
      <c r="U102" s="2">
        <v>65</v>
      </c>
      <c r="V102" s="137">
        <f t="shared" si="50"/>
        <v>73.066546762589937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53.2</v>
      </c>
      <c r="C105" s="108"/>
      <c r="D105" s="90" t="s">
        <v>14</v>
      </c>
      <c r="E105" s="2">
        <v>2.16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52.6</v>
      </c>
      <c r="C106" s="108"/>
      <c r="D106" s="90" t="s">
        <v>15</v>
      </c>
      <c r="E106" s="2">
        <v>3.58</v>
      </c>
      <c r="G106" s="91">
        <v>0.25</v>
      </c>
      <c r="H106" s="3" t="s">
        <v>120</v>
      </c>
      <c r="I106" s="1"/>
      <c r="J106" s="1"/>
      <c r="K106" s="1"/>
      <c r="L106" s="1">
        <v>94.92</v>
      </c>
      <c r="M106" s="1">
        <v>50.28</v>
      </c>
      <c r="N106" s="137">
        <f t="shared" ref="N106:N111" si="57">IF(L106&gt;0,M106/L106*100,0)</f>
        <v>52.97092288242731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52.3</v>
      </c>
      <c r="C107" s="108"/>
      <c r="D107" s="90" t="s">
        <v>62</v>
      </c>
      <c r="E107" s="5">
        <v>2.52</v>
      </c>
      <c r="G107" s="91">
        <v>0.41666666666666669</v>
      </c>
      <c r="H107" s="3" t="s">
        <v>120</v>
      </c>
      <c r="I107" s="1"/>
      <c r="J107" s="1"/>
      <c r="K107" s="1"/>
      <c r="L107" s="1">
        <v>95.66</v>
      </c>
      <c r="M107" s="1">
        <v>50.8</v>
      </c>
      <c r="N107" s="137">
        <f t="shared" si="57"/>
        <v>53.104745975329294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52.6</v>
      </c>
      <c r="C108" s="108"/>
      <c r="D108" s="6" t="s">
        <v>13</v>
      </c>
      <c r="E108" s="5">
        <v>2.54</v>
      </c>
      <c r="G108" s="91" t="s">
        <v>121</v>
      </c>
      <c r="H108" s="3" t="s">
        <v>120</v>
      </c>
      <c r="I108" s="1"/>
      <c r="J108" s="4"/>
      <c r="K108" s="1"/>
      <c r="L108" s="1">
        <v>95</v>
      </c>
      <c r="M108" s="1">
        <v>50.52</v>
      </c>
      <c r="N108" s="137">
        <f t="shared" si="57"/>
        <v>53.178947368421056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52.9</v>
      </c>
      <c r="C109" s="108"/>
      <c r="D109" s="90" t="s">
        <v>16</v>
      </c>
      <c r="E109" s="5">
        <v>2.6</v>
      </c>
      <c r="G109" s="91">
        <v>0.75</v>
      </c>
      <c r="H109" s="3" t="s">
        <v>120</v>
      </c>
      <c r="I109" s="1"/>
      <c r="J109" s="4"/>
      <c r="K109" s="1"/>
      <c r="L109" s="1">
        <v>95.22</v>
      </c>
      <c r="M109" s="1">
        <v>49.76</v>
      </c>
      <c r="N109" s="137">
        <f t="shared" si="57"/>
        <v>52.25792900651124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54</v>
      </c>
      <c r="C110" s="108"/>
      <c r="D110" s="90" t="s">
        <v>61</v>
      </c>
      <c r="E110" s="5">
        <v>2.21</v>
      </c>
      <c r="G110" s="91">
        <v>0.91666666666666663</v>
      </c>
      <c r="H110" s="3" t="s">
        <v>120</v>
      </c>
      <c r="I110" s="1"/>
      <c r="J110" s="4"/>
      <c r="K110" s="1"/>
      <c r="L110" s="1">
        <v>94.54</v>
      </c>
      <c r="M110" s="1">
        <v>49.68</v>
      </c>
      <c r="N110" s="137">
        <f t="shared" si="57"/>
        <v>52.549185529934419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52.933333333333337</v>
      </c>
      <c r="C111" s="108"/>
      <c r="D111" s="26" t="s">
        <v>4</v>
      </c>
      <c r="E111" s="25">
        <f t="shared" ref="E111" si="59">AVERAGE(E105:E110)</f>
        <v>2.6016666666666666</v>
      </c>
      <c r="G111" s="91" t="s">
        <v>122</v>
      </c>
      <c r="H111" s="3" t="s">
        <v>120</v>
      </c>
      <c r="I111" s="1"/>
      <c r="J111" s="4"/>
      <c r="K111" s="1"/>
      <c r="L111" s="1">
        <v>94.36</v>
      </c>
      <c r="M111" s="1">
        <v>49.32</v>
      </c>
      <c r="N111" s="137">
        <f t="shared" si="57"/>
        <v>52.267910131411618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94.949999999999989</v>
      </c>
      <c r="M112" s="25">
        <f t="shared" ref="M112" si="61">AVERAGE(M106:M111)</f>
        <v>50.06</v>
      </c>
      <c r="N112" s="137">
        <f t="shared" ref="N112" si="62">IF(L112&gt;0,M112/L112*100,0)</f>
        <v>52.722485518694064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88.833333333333329</v>
      </c>
      <c r="U112" s="25">
        <f>AVERAGE(U100:U111)</f>
        <v>65.320000000000007</v>
      </c>
      <c r="V112" s="137">
        <f t="shared" si="50"/>
        <v>73.53095684803003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2021-11-18T14:53:31Z</cp:lastPrinted>
  <dcterms:created xsi:type="dcterms:W3CDTF">2006-10-21T09:11:40Z</dcterms:created>
  <dcterms:modified xsi:type="dcterms:W3CDTF">2021-11-18T14:53:37Z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